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45" windowWidth="13605" windowHeight="12765"/>
  </bookViews>
  <sheets>
    <sheet name="Sheet1" sheetId="1" r:id="rId1"/>
    <sheet name="Sheet3" sheetId="3" r:id="rId2"/>
  </sheets>
  <definedNames>
    <definedName name="_xlnm.Print_Area" localSheetId="0">Sheet1!$A$1:$AG$51</definedName>
    <definedName name="_xlnm.Print_Area" localSheetId="1">Sheet3!$A$1:$AG$51</definedName>
  </definedNames>
  <calcPr calcId="145621"/>
</workbook>
</file>

<file path=xl/calcChain.xml><?xml version="1.0" encoding="utf-8"?>
<calcChain xmlns="http://schemas.openxmlformats.org/spreadsheetml/2006/main">
  <c r="AB37" i="1" l="1"/>
  <c r="P35" i="3" l="1"/>
  <c r="AB34" i="3"/>
  <c r="AB33" i="3"/>
  <c r="AB32" i="3"/>
  <c r="AB31" i="3"/>
  <c r="AB30" i="3"/>
  <c r="AB29" i="3"/>
  <c r="AB28" i="3"/>
  <c r="AB27" i="3"/>
  <c r="AB26" i="3"/>
  <c r="AB25" i="3"/>
  <c r="AB24" i="3"/>
  <c r="AB23" i="3"/>
  <c r="AB35" i="3" s="1"/>
  <c r="R2" i="3"/>
  <c r="AB36" i="3" l="1"/>
  <c r="AB39" i="3" s="1"/>
  <c r="D19" i="3" s="1"/>
  <c r="AB24" i="1" l="1"/>
  <c r="AB25" i="1"/>
  <c r="AB26" i="1"/>
  <c r="AB27" i="1"/>
  <c r="AB28" i="1"/>
  <c r="AB29" i="1"/>
  <c r="AB30" i="1"/>
  <c r="AB31" i="1"/>
  <c r="AB32" i="1"/>
  <c r="AB33" i="1"/>
  <c r="AB34" i="1"/>
  <c r="AB23" i="1" l="1"/>
  <c r="AB35" i="1" s="1"/>
  <c r="AB36" i="1" s="1"/>
  <c r="P35" i="1"/>
  <c r="Y2" i="1"/>
  <c r="AB39" i="1" l="1"/>
  <c r="D19" i="1" s="1"/>
</calcChain>
</file>

<file path=xl/sharedStrings.xml><?xml version="1.0" encoding="utf-8"?>
<sst xmlns="http://schemas.openxmlformats.org/spreadsheetml/2006/main" count="107" uniqueCount="73">
  <si>
    <t>備  考</t>
    <rPh sb="0" eb="1">
      <t>ビ</t>
    </rPh>
    <rPh sb="3" eb="4">
      <t>コウ</t>
    </rPh>
    <phoneticPr fontId="1"/>
  </si>
  <si>
    <t>（税込）</t>
    <rPh sb="1" eb="3">
      <t>ゼイコミ</t>
    </rPh>
    <phoneticPr fontId="1"/>
  </si>
  <si>
    <t>商品番号</t>
    <rPh sb="0" eb="2">
      <t>ショウヒン</t>
    </rPh>
    <rPh sb="2" eb="4">
      <t>バンゴウ</t>
    </rPh>
    <phoneticPr fontId="1"/>
  </si>
  <si>
    <t>商品名</t>
    <rPh sb="0" eb="3">
      <t>ショウヒンメイ</t>
    </rPh>
    <phoneticPr fontId="1"/>
  </si>
  <si>
    <t>単価　　　　（税抜）</t>
    <rPh sb="0" eb="2">
      <t>タンカ</t>
    </rPh>
    <rPh sb="7" eb="8">
      <t>ゼイ</t>
    </rPh>
    <rPh sb="8" eb="9">
      <t>ヌ</t>
    </rPh>
    <phoneticPr fontId="1"/>
  </si>
  <si>
    <t>小計</t>
    <rPh sb="0" eb="2">
      <t>ショウケイ</t>
    </rPh>
    <phoneticPr fontId="1"/>
  </si>
  <si>
    <t>消費税</t>
    <rPh sb="0" eb="3">
      <t>ショウヒゼイ</t>
    </rPh>
    <phoneticPr fontId="1"/>
  </si>
  <si>
    <t>送料</t>
    <rPh sb="0" eb="2">
      <t>ソウリョウ</t>
    </rPh>
    <phoneticPr fontId="1"/>
  </si>
  <si>
    <t>代引き手数料</t>
    <rPh sb="0" eb="2">
      <t>ダイビ</t>
    </rPh>
    <rPh sb="3" eb="6">
      <t>テスウリョウ</t>
    </rPh>
    <phoneticPr fontId="1"/>
  </si>
  <si>
    <t>総合計</t>
    <rPh sb="0" eb="1">
      <t>ソウ</t>
    </rPh>
    <rPh sb="1" eb="3">
      <t>ゴウケイ</t>
    </rPh>
    <phoneticPr fontId="1"/>
  </si>
  <si>
    <t>合計数</t>
    <rPh sb="0" eb="3">
      <t>ゴウケイスウ</t>
    </rPh>
    <phoneticPr fontId="1"/>
  </si>
  <si>
    <t>ご担当</t>
    <rPh sb="1" eb="3">
      <t>タントウ</t>
    </rPh>
    <phoneticPr fontId="2"/>
  </si>
  <si>
    <t>請　求　書</t>
    <rPh sb="0" eb="1">
      <t>ショウ</t>
    </rPh>
    <rPh sb="2" eb="3">
      <t>モトム</t>
    </rPh>
    <rPh sb="4" eb="5">
      <t>フミ</t>
    </rPh>
    <phoneticPr fontId="1"/>
  </si>
  <si>
    <t>担当者</t>
    <rPh sb="0" eb="3">
      <t>タントウシャ</t>
    </rPh>
    <phoneticPr fontId="1"/>
  </si>
  <si>
    <t>検印</t>
    <rPh sb="0" eb="2">
      <t>ケンイン</t>
    </rPh>
    <phoneticPr fontId="1"/>
  </si>
  <si>
    <t>納品先</t>
    <rPh sb="0" eb="2">
      <t>ノウヒン</t>
    </rPh>
    <rPh sb="2" eb="3">
      <t>サキ</t>
    </rPh>
    <phoneticPr fontId="1"/>
  </si>
  <si>
    <t>お振込み先</t>
    <rPh sb="1" eb="3">
      <t>フリコ</t>
    </rPh>
    <rPh sb="4" eb="5">
      <t>サキ</t>
    </rPh>
    <phoneticPr fontId="2"/>
  </si>
  <si>
    <t>大阪府貝塚市澤433-2</t>
    <rPh sb="0" eb="2">
      <t>オオサカ</t>
    </rPh>
    <rPh sb="2" eb="3">
      <t>フ</t>
    </rPh>
    <rPh sb="3" eb="6">
      <t>カイヅカシ</t>
    </rPh>
    <rPh sb="6" eb="7">
      <t>サワ</t>
    </rPh>
    <phoneticPr fontId="1"/>
  </si>
  <si>
    <t>下記の通りご請求申し上げます。</t>
    <rPh sb="0" eb="2">
      <t>カキ</t>
    </rPh>
    <rPh sb="3" eb="4">
      <t>トオ</t>
    </rPh>
    <rPh sb="6" eb="8">
      <t>セイキュウ</t>
    </rPh>
    <rPh sb="8" eb="9">
      <t>モウ</t>
    </rPh>
    <rPh sb="10" eb="11">
      <t>ア</t>
    </rPh>
    <phoneticPr fontId="1"/>
  </si>
  <si>
    <t>ご請求額</t>
    <rPh sb="1" eb="3">
      <t>セイキュウ</t>
    </rPh>
    <rPh sb="3" eb="4">
      <t>ガク</t>
    </rPh>
    <phoneticPr fontId="1"/>
  </si>
  <si>
    <t>発送日</t>
    <rPh sb="0" eb="2">
      <t>ハッソウ</t>
    </rPh>
    <rPh sb="2" eb="3">
      <t>ビ</t>
    </rPh>
    <phoneticPr fontId="1"/>
  </si>
  <si>
    <t>納品先名</t>
    <rPh sb="0" eb="2">
      <t>ノウヒン</t>
    </rPh>
    <rPh sb="2" eb="3">
      <t>サキ</t>
    </rPh>
    <rPh sb="3" eb="4">
      <t>メイ</t>
    </rPh>
    <phoneticPr fontId="1"/>
  </si>
  <si>
    <t>●【三菱東京UFJ銀行】泉佐野イズミサノ）支店 普通 0025759 （株）グッド・グッズ</t>
    <phoneticPr fontId="1"/>
  </si>
  <si>
    <t>●【ゆうちょ】14160-93569141 株式会社　グッド・グッズ</t>
    <phoneticPr fontId="1"/>
  </si>
  <si>
    <t>●【楽天銀行】サンバ支店　普通　7038477</t>
    <rPh sb="2" eb="4">
      <t>ラクテン</t>
    </rPh>
    <rPh sb="4" eb="6">
      <t>ギンコウ</t>
    </rPh>
    <rPh sb="10" eb="12">
      <t>シテン</t>
    </rPh>
    <rPh sb="13" eb="15">
      <t>フツウ</t>
    </rPh>
    <phoneticPr fontId="1"/>
  </si>
  <si>
    <t>※お振込みの際の手数料は、お客様にてご負担お願い致します。</t>
    <phoneticPr fontId="1"/>
  </si>
  <si>
    <t>※名義人名が異なると入金確認できません。</t>
    <phoneticPr fontId="1"/>
  </si>
  <si>
    <t>支払条件</t>
    <phoneticPr fontId="1"/>
  </si>
  <si>
    <t>御中</t>
    <rPh sb="0" eb="2">
      <t>オンチュウ</t>
    </rPh>
    <phoneticPr fontId="1"/>
  </si>
  <si>
    <t>様</t>
    <rPh sb="0" eb="1">
      <t>サマ</t>
    </rPh>
    <phoneticPr fontId="1"/>
  </si>
  <si>
    <t>ご注文日</t>
    <rPh sb="1" eb="4">
      <t>チュウモンビ</t>
    </rPh>
    <phoneticPr fontId="1"/>
  </si>
  <si>
    <t>メーカー希望価格（税抜）</t>
    <rPh sb="4" eb="6">
      <t>キボウ</t>
    </rPh>
    <rPh sb="6" eb="8">
      <t>カカク</t>
    </rPh>
    <rPh sb="9" eb="10">
      <t>ゼイ</t>
    </rPh>
    <rPh sb="10" eb="11">
      <t>ヌ</t>
    </rPh>
    <phoneticPr fontId="1"/>
  </si>
  <si>
    <t>〒</t>
    <phoneticPr fontId="2"/>
  </si>
  <si>
    <t>MAIL</t>
    <phoneticPr fontId="1"/>
  </si>
  <si>
    <t>単位（個）</t>
    <rPh sb="0" eb="2">
      <t>タンイ</t>
    </rPh>
    <rPh sb="3" eb="4">
      <t>コ</t>
    </rPh>
    <phoneticPr fontId="1"/>
  </si>
  <si>
    <t>ロット　入数</t>
    <rPh sb="4" eb="6">
      <t>イリスウ</t>
    </rPh>
    <phoneticPr fontId="1"/>
  </si>
  <si>
    <t>〒597-0062</t>
  </si>
  <si>
    <t>株式会社グッド・グッズ</t>
    <rPh sb="0" eb="2">
      <t>カブシキ</t>
    </rPh>
    <rPh sb="2" eb="4">
      <t>カイシャ</t>
    </rPh>
    <phoneticPr fontId="1"/>
  </si>
  <si>
    <t>TEL：072-431-2218</t>
    <phoneticPr fontId="1"/>
  </si>
  <si>
    <t>FAX：072-431-2219</t>
    <phoneticPr fontId="1"/>
  </si>
  <si>
    <t>MAIL：home@goodgoods.co.jp</t>
    <phoneticPr fontId="1"/>
  </si>
  <si>
    <t>東京都千代田区神田北乗物町6</t>
    <rPh sb="0" eb="13">
      <t>１０１－００３６</t>
    </rPh>
    <phoneticPr fontId="1"/>
  </si>
  <si>
    <t>水戸工業株式会社　営業8グループ</t>
    <rPh sb="0" eb="2">
      <t>ミト</t>
    </rPh>
    <rPh sb="2" eb="4">
      <t>コウギョウ</t>
    </rPh>
    <rPh sb="4" eb="6">
      <t>カブシキ</t>
    </rPh>
    <rPh sb="6" eb="8">
      <t>カイシャ</t>
    </rPh>
    <rPh sb="9" eb="11">
      <t>エイギョウ</t>
    </rPh>
    <phoneticPr fontId="1"/>
  </si>
  <si>
    <t>榎本　三智夫</t>
    <rPh sb="0" eb="2">
      <t>エノモト</t>
    </rPh>
    <rPh sb="3" eb="6">
      <t>ミチオ</t>
    </rPh>
    <phoneticPr fontId="1"/>
  </si>
  <si>
    <t>充電式LED 20W 薄型 ガード付 4モード 強力磁石 120°</t>
    <rPh sb="0" eb="2">
      <t>ジュウデン</t>
    </rPh>
    <rPh sb="2" eb="3">
      <t>シキ</t>
    </rPh>
    <rPh sb="11" eb="13">
      <t>ウスガタ</t>
    </rPh>
    <rPh sb="17" eb="18">
      <t>ツキ</t>
    </rPh>
    <rPh sb="24" eb="26">
      <t>キョウリョク</t>
    </rPh>
    <rPh sb="26" eb="28">
      <t>ジシャク</t>
    </rPh>
    <phoneticPr fontId="1"/>
  </si>
  <si>
    <t>ご入金後</t>
    <rPh sb="1" eb="3">
      <t>ニュウキン</t>
    </rPh>
    <rPh sb="3" eb="4">
      <t>ゴ</t>
    </rPh>
    <phoneticPr fontId="1"/>
  </si>
  <si>
    <t>先振込み（ゆうちょ/三菱東京UFJ）</t>
    <rPh sb="0" eb="1">
      <t>サキ</t>
    </rPh>
    <rPh sb="1" eb="3">
      <t>フリコ</t>
    </rPh>
    <rPh sb="10" eb="12">
      <t>ミツビシ</t>
    </rPh>
    <rPh sb="12" eb="14">
      <t>トウキョウ</t>
    </rPh>
    <phoneticPr fontId="1"/>
  </si>
  <si>
    <t>納　品　書</t>
    <rPh sb="0" eb="1">
      <t>オサム</t>
    </rPh>
    <rPh sb="2" eb="3">
      <t>ヒン</t>
    </rPh>
    <rPh sb="4" eb="5">
      <t>フミ</t>
    </rPh>
    <phoneticPr fontId="1"/>
  </si>
  <si>
    <t>〒</t>
    <phoneticPr fontId="2"/>
  </si>
  <si>
    <t>納品書番号：N02-443OS</t>
    <rPh sb="0" eb="3">
      <t>ノウヒンショ</t>
    </rPh>
    <rPh sb="3" eb="5">
      <t>バンゴウ</t>
    </rPh>
    <phoneticPr fontId="1"/>
  </si>
  <si>
    <t>（TEL)03-3252-1215　（FAX)03-3252-0393</t>
    <phoneticPr fontId="2"/>
  </si>
  <si>
    <t>MAIL</t>
    <phoneticPr fontId="1"/>
  </si>
  <si>
    <t>TEL：072-431-2218</t>
    <phoneticPr fontId="1"/>
  </si>
  <si>
    <t>支払条件</t>
    <phoneticPr fontId="1"/>
  </si>
  <si>
    <t>FAX：072-431-2219</t>
    <phoneticPr fontId="1"/>
  </si>
  <si>
    <t>MAIL：home@goodgoods.co.jp</t>
    <phoneticPr fontId="1"/>
  </si>
  <si>
    <t>下記の通りご注文をお受けいたします。</t>
    <rPh sb="0" eb="2">
      <t>カキ</t>
    </rPh>
    <rPh sb="3" eb="4">
      <t>トオ</t>
    </rPh>
    <rPh sb="6" eb="8">
      <t>チュウモン</t>
    </rPh>
    <rPh sb="10" eb="11">
      <t>ウ</t>
    </rPh>
    <phoneticPr fontId="1"/>
  </si>
  <si>
    <t>合計金額</t>
    <rPh sb="0" eb="2">
      <t>ゴウケイ</t>
    </rPh>
    <rPh sb="2" eb="4">
      <t>キンガク</t>
    </rPh>
    <phoneticPr fontId="1"/>
  </si>
  <si>
    <t>YC-02W</t>
    <phoneticPr fontId="1"/>
  </si>
  <si>
    <t>東日本旅客鉄道（株）　給電技術センター・総務グループ　小島謙太様</t>
    <rPh sb="0" eb="1">
      <t>ヒガシ</t>
    </rPh>
    <rPh sb="1" eb="3">
      <t>ニホン</t>
    </rPh>
    <rPh sb="3" eb="5">
      <t>リョカク</t>
    </rPh>
    <rPh sb="5" eb="7">
      <t>テツドウ</t>
    </rPh>
    <rPh sb="7" eb="10">
      <t>カブ</t>
    </rPh>
    <rPh sb="11" eb="13">
      <t>キュウデン</t>
    </rPh>
    <rPh sb="13" eb="15">
      <t>ギジュツ</t>
    </rPh>
    <rPh sb="20" eb="22">
      <t>ソウム</t>
    </rPh>
    <rPh sb="27" eb="29">
      <t>コジマ</t>
    </rPh>
    <rPh sb="29" eb="31">
      <t>ケンタ</t>
    </rPh>
    <rPh sb="31" eb="32">
      <t>サマ</t>
    </rPh>
    <phoneticPr fontId="1"/>
  </si>
  <si>
    <t>114-0001　東京都北区東十条2-1　　　　　　　　　　　　　　　　　　　　　　　　03-5902-3017</t>
    <rPh sb="9" eb="17">
      <t>１１４－０００１</t>
    </rPh>
    <phoneticPr fontId="1"/>
  </si>
  <si>
    <t>101-0036</t>
    <phoneticPr fontId="1"/>
  </si>
  <si>
    <t>LED投光器 200W 28000LM コンパクト設計 120度</t>
    <rPh sb="3" eb="6">
      <t>トウコウキ</t>
    </rPh>
    <rPh sb="25" eb="27">
      <t>セッケイ</t>
    </rPh>
    <rPh sb="31" eb="32">
      <t>ド</t>
    </rPh>
    <phoneticPr fontId="1"/>
  </si>
  <si>
    <t>【送料】800円/1梱包（沖縄・北海道・離島は1290円）</t>
    <rPh sb="1" eb="3">
      <t>ソウリョウ</t>
    </rPh>
    <rPh sb="7" eb="8">
      <t>エン</t>
    </rPh>
    <rPh sb="10" eb="12">
      <t>コンポウ</t>
    </rPh>
    <rPh sb="13" eb="15">
      <t>オキナワ</t>
    </rPh>
    <rPh sb="16" eb="19">
      <t>ホッカイドウ</t>
    </rPh>
    <rPh sb="20" eb="22">
      <t>リトウ</t>
    </rPh>
    <rPh sb="27" eb="28">
      <t>エン</t>
    </rPh>
    <phoneticPr fontId="1"/>
  </si>
  <si>
    <t>000-0000</t>
    <phoneticPr fontId="1"/>
  </si>
  <si>
    <t>（TEL)00-0000-0000　（FAX)00-0000-0000</t>
    <phoneticPr fontId="2"/>
  </si>
  <si>
    <t>○○株式会社</t>
    <rPh sb="2" eb="6">
      <t>カブシキガイシャ</t>
    </rPh>
    <phoneticPr fontId="1"/>
  </si>
  <si>
    <t>営業部　●●</t>
    <rPh sb="0" eb="3">
      <t>エイギョウブ</t>
    </rPh>
    <phoneticPr fontId="1"/>
  </si>
  <si>
    <t>先振込み（ゆうちょ/三菱東京UFJ）或は代金引換</t>
    <rPh sb="0" eb="1">
      <t>サキ</t>
    </rPh>
    <rPh sb="1" eb="3">
      <t>フリコ</t>
    </rPh>
    <rPh sb="10" eb="12">
      <t>ミツビシ</t>
    </rPh>
    <rPh sb="12" eb="14">
      <t>トウキョウ</t>
    </rPh>
    <rPh sb="18" eb="19">
      <t>アルイ</t>
    </rPh>
    <rPh sb="20" eb="22">
      <t>ダイキン</t>
    </rPh>
    <rPh sb="22" eb="24">
      <t>ヒキカエ</t>
    </rPh>
    <phoneticPr fontId="1"/>
  </si>
  <si>
    <t>御社</t>
    <rPh sb="0" eb="2">
      <t>オンシャ</t>
    </rPh>
    <phoneticPr fontId="1"/>
  </si>
  <si>
    <t>上記住所</t>
    <rPh sb="0" eb="2">
      <t>ジョウキ</t>
    </rPh>
    <rPh sb="2" eb="4">
      <t>ジュウショ</t>
    </rPh>
    <phoneticPr fontId="1"/>
  </si>
  <si>
    <t>請求書番号：OS18-S0413A</t>
    <rPh sb="0" eb="3">
      <t>セイキュウショ</t>
    </rPh>
    <rPh sb="3" eb="5">
      <t>バンゴウ</t>
    </rPh>
    <phoneticPr fontId="1"/>
  </si>
  <si>
    <t>LD-4T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</si>
</sst>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quot;¥&quot;#,##0;[Red]&quot;¥&quot;#,##0"/>
    <numFmt numFmtId="177" formatCode="yyyy&quot;年&quot;m&quot;月&quot;d&quot;日&quot;;@"/>
    <numFmt numFmtId="178" formatCode="yyyy/m/d;@"/>
    <numFmt numFmtId="179" formatCode="0_);[Red]\(0\)"/>
  </numFmts>
  <fonts count="2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6"/>
      <color theme="1"/>
      <name val="ＭＳ Ｐゴシック"/>
      <family val="2"/>
      <charset val="128"/>
      <scheme val="minor"/>
    </font>
    <font>
      <b/>
      <sz val="16"/>
      <color theme="1"/>
      <name val="ＭＳ Ｐゴシック"/>
      <family val="3"/>
      <charset val="128"/>
      <scheme val="minor"/>
    </font>
    <font>
      <b/>
      <sz val="12"/>
      <color theme="1"/>
      <name val="ＭＳ Ｐゴシック"/>
      <family val="3"/>
      <charset val="128"/>
      <scheme val="minor"/>
    </font>
    <font>
      <sz val="11"/>
      <color theme="1"/>
      <name val="ＭＳ Ｐゴシック"/>
      <family val="2"/>
      <charset val="128"/>
      <scheme val="minor"/>
    </font>
    <font>
      <sz val="11"/>
      <name val="HGSｺﾞｼｯｸM"/>
      <family val="3"/>
      <charset val="128"/>
    </font>
    <font>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8"/>
      <color theme="1"/>
      <name val="ＭＳ Ｐゴシック"/>
      <family val="2"/>
      <charset val="128"/>
      <scheme val="minor"/>
    </font>
    <font>
      <sz val="11"/>
      <name val="ＭＳ 明朝"/>
      <family val="1"/>
      <charset val="128"/>
    </font>
    <font>
      <sz val="1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1"/>
      <name val="HGPｺﾞｼｯｸM"/>
      <family val="3"/>
      <charset val="128"/>
    </font>
    <font>
      <sz val="11"/>
      <color theme="1"/>
      <name val="HGPｺﾞｼｯｸM"/>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8" fillId="0" borderId="0"/>
  </cellStyleXfs>
  <cellXfs count="174">
    <xf numFmtId="0" fontId="0" fillId="0" borderId="0" xfId="0">
      <alignment vertical="center"/>
    </xf>
    <xf numFmtId="0" fontId="0" fillId="0" borderId="1" xfId="0" applyBorder="1">
      <alignment vertical="center"/>
    </xf>
    <xf numFmtId="0" fontId="0" fillId="0" borderId="0" xfId="0">
      <alignment vertical="center"/>
    </xf>
    <xf numFmtId="176" fontId="3" fillId="3" borderId="0" xfId="0" applyNumberFormat="1" applyFont="1" applyFill="1" applyBorder="1" applyAlignment="1">
      <alignment vertical="center"/>
    </xf>
    <xf numFmtId="0" fontId="0" fillId="3" borderId="0" xfId="0" applyFill="1" applyBorder="1" applyAlignment="1">
      <alignment vertical="center"/>
    </xf>
    <xf numFmtId="0" fontId="0" fillId="0" borderId="0" xfId="0" applyBorder="1">
      <alignment vertical="center"/>
    </xf>
    <xf numFmtId="0" fontId="7" fillId="0" borderId="0" xfId="0" applyFont="1" applyAlignment="1">
      <alignment vertical="center"/>
    </xf>
    <xf numFmtId="0" fontId="7" fillId="0" borderId="7" xfId="0" applyFont="1" applyBorder="1" applyAlignment="1">
      <alignment vertical="center"/>
    </xf>
    <xf numFmtId="0" fontId="9" fillId="2" borderId="2" xfId="0" applyFont="1" applyFill="1" applyBorder="1" applyAlignment="1">
      <alignment horizontal="center" vertical="center"/>
    </xf>
    <xf numFmtId="0" fontId="10" fillId="0" borderId="0" xfId="0" applyFont="1" applyAlignment="1">
      <alignment vertical="center"/>
    </xf>
    <xf numFmtId="0" fontId="0" fillId="0" borderId="0" xfId="0" applyBorder="1" applyAlignment="1">
      <alignment vertical="center"/>
    </xf>
    <xf numFmtId="0" fontId="0" fillId="0" borderId="0" xfId="0" applyFill="1" applyBorder="1" applyAlignment="1">
      <alignment vertical="center"/>
    </xf>
    <xf numFmtId="0" fontId="7" fillId="0" borderId="6" xfId="0" applyFont="1" applyBorder="1" applyAlignment="1">
      <alignment horizontal="right" vertical="center"/>
    </xf>
    <xf numFmtId="0" fontId="16" fillId="0" borderId="17" xfId="0" applyFont="1" applyBorder="1" applyAlignment="1">
      <alignment vertical="center"/>
    </xf>
    <xf numFmtId="0" fontId="16" fillId="0" borderId="0" xfId="0" applyFont="1" applyBorder="1" applyAlignment="1">
      <alignment vertical="center"/>
    </xf>
    <xf numFmtId="0" fontId="16" fillId="0" borderId="18" xfId="0" applyFont="1" applyBorder="1" applyAlignment="1">
      <alignment vertical="center"/>
    </xf>
    <xf numFmtId="177" fontId="9" fillId="0" borderId="0" xfId="0" applyNumberFormat="1" applyFont="1" applyAlignment="1">
      <alignment vertical="center"/>
    </xf>
    <xf numFmtId="0" fontId="7" fillId="0" borderId="0" xfId="0" applyFont="1" applyBorder="1" applyAlignment="1">
      <alignment vertical="center"/>
    </xf>
    <xf numFmtId="177" fontId="9" fillId="0" borderId="0" xfId="0" applyNumberFormat="1" applyFont="1" applyBorder="1" applyAlignment="1">
      <alignment vertical="center"/>
    </xf>
    <xf numFmtId="0" fontId="7" fillId="0" borderId="8" xfId="0" applyFont="1" applyBorder="1" applyAlignment="1">
      <alignment vertical="center"/>
    </xf>
    <xf numFmtId="0" fontId="0" fillId="2" borderId="4" xfId="0" applyFill="1" applyBorder="1" applyAlignment="1">
      <alignment horizontal="center" vertical="center" wrapText="1"/>
    </xf>
    <xf numFmtId="0" fontId="0" fillId="0" borderId="0" xfId="0" applyFill="1" applyBorder="1" applyAlignment="1">
      <alignment horizontal="left" vertical="center"/>
    </xf>
    <xf numFmtId="0" fontId="19" fillId="0" borderId="0" xfId="0" applyFont="1" applyAlignment="1">
      <alignment vertical="center"/>
    </xf>
    <xf numFmtId="179" fontId="19" fillId="0" borderId="0" xfId="0" applyNumberFormat="1" applyFont="1" applyAlignment="1">
      <alignment vertical="center"/>
    </xf>
    <xf numFmtId="0" fontId="19" fillId="0" borderId="0" xfId="2" applyFont="1" applyBorder="1" applyAlignment="1">
      <alignment vertical="center"/>
    </xf>
    <xf numFmtId="179" fontId="19" fillId="0" borderId="0" xfId="2" applyNumberFormat="1" applyFont="1" applyBorder="1" applyAlignment="1">
      <alignment vertical="center"/>
    </xf>
    <xf numFmtId="0" fontId="19" fillId="0" borderId="0" xfId="2" applyFont="1" applyBorder="1" applyAlignment="1">
      <alignment horizontal="left" vertical="center"/>
    </xf>
    <xf numFmtId="0" fontId="20" fillId="0" borderId="0" xfId="0" applyFont="1">
      <alignment vertical="center"/>
    </xf>
    <xf numFmtId="0" fontId="20" fillId="0" borderId="0" xfId="0" applyFont="1" applyBorder="1">
      <alignment vertical="center"/>
    </xf>
    <xf numFmtId="179" fontId="20" fillId="0" borderId="0" xfId="0" applyNumberFormat="1" applyFont="1" applyAlignment="1">
      <alignment vertical="center"/>
    </xf>
    <xf numFmtId="0" fontId="20" fillId="0" borderId="0" xfId="0" applyFont="1" applyFill="1" applyBorder="1" applyAlignment="1">
      <alignment vertical="center"/>
    </xf>
    <xf numFmtId="179" fontId="20" fillId="0" borderId="0" xfId="0" applyNumberFormat="1" applyFont="1" applyFill="1" applyBorder="1" applyAlignment="1">
      <alignment vertical="center"/>
    </xf>
    <xf numFmtId="0" fontId="20" fillId="0" borderId="0" xfId="0" applyFont="1" applyFill="1" applyBorder="1" applyAlignment="1">
      <alignment horizontal="left" vertical="center"/>
    </xf>
    <xf numFmtId="179" fontId="20" fillId="0" borderId="0" xfId="0" applyNumberFormat="1" applyFont="1">
      <alignment vertical="center"/>
    </xf>
    <xf numFmtId="0" fontId="20" fillId="0" borderId="0" xfId="0" applyFont="1" applyBorder="1" applyAlignment="1">
      <alignment vertical="center"/>
    </xf>
    <xf numFmtId="179" fontId="20" fillId="0" borderId="0" xfId="0" applyNumberFormat="1" applyFont="1" applyBorder="1" applyAlignment="1">
      <alignment vertical="center"/>
    </xf>
    <xf numFmtId="0" fontId="9" fillId="0" borderId="2" xfId="0" applyNumberFormat="1" applyFont="1" applyBorder="1" applyAlignment="1">
      <alignment horizontal="center" vertical="center"/>
    </xf>
    <xf numFmtId="0" fontId="0" fillId="2" borderId="4" xfId="0" applyFill="1" applyBorder="1" applyAlignment="1">
      <alignment horizontal="center" vertical="center" wrapText="1"/>
    </xf>
    <xf numFmtId="0" fontId="10" fillId="0" borderId="0" xfId="0" applyFont="1" applyBorder="1" applyAlignment="1">
      <alignment vertical="center"/>
    </xf>
    <xf numFmtId="0" fontId="10" fillId="0" borderId="0" xfId="2" applyFont="1" applyBorder="1" applyAlignment="1">
      <alignment vertical="center"/>
    </xf>
    <xf numFmtId="0" fontId="10" fillId="0" borderId="5" xfId="2" applyFont="1" applyBorder="1" applyAlignment="1">
      <alignment vertical="center"/>
    </xf>
    <xf numFmtId="0" fontId="10" fillId="0" borderId="5" xfId="2" applyFont="1" applyBorder="1" applyAlignment="1">
      <alignment vertical="center" wrapText="1"/>
    </xf>
    <xf numFmtId="0" fontId="9" fillId="0" borderId="0" xfId="0" applyFont="1" applyAlignment="1">
      <alignment vertical="center"/>
    </xf>
    <xf numFmtId="38" fontId="10" fillId="0" borderId="2" xfId="1" applyFont="1" applyBorder="1" applyAlignment="1">
      <alignment horizontal="right" vertical="center"/>
    </xf>
    <xf numFmtId="3" fontId="9" fillId="0" borderId="2" xfId="0" applyNumberFormat="1" applyFont="1" applyBorder="1" applyAlignment="1">
      <alignment horizontal="right" vertical="center"/>
    </xf>
    <xf numFmtId="41" fontId="9" fillId="0" borderId="13" xfId="0" applyNumberFormat="1" applyFont="1" applyBorder="1" applyAlignment="1">
      <alignment horizontal="right" vertical="center"/>
    </xf>
    <xf numFmtId="41" fontId="9" fillId="0" borderId="3" xfId="0" applyNumberFormat="1" applyFont="1" applyBorder="1" applyAlignment="1">
      <alignment horizontal="right" vertical="center"/>
    </xf>
    <xf numFmtId="41" fontId="9" fillId="0" borderId="4" xfId="0" applyNumberFormat="1" applyFont="1" applyBorder="1" applyAlignment="1">
      <alignment horizontal="right" vertical="center"/>
    </xf>
    <xf numFmtId="0" fontId="17" fillId="0" borderId="2" xfId="0" applyFont="1" applyBorder="1" applyAlignment="1">
      <alignment horizontal="left" vertical="center" wrapText="1"/>
    </xf>
    <xf numFmtId="0" fontId="10" fillId="0" borderId="2" xfId="0" applyFont="1" applyBorder="1" applyAlignment="1">
      <alignment horizontal="center" vertical="center" wrapText="1"/>
    </xf>
    <xf numFmtId="0" fontId="14" fillId="0" borderId="2" xfId="0" applyFont="1" applyBorder="1" applyAlignment="1">
      <alignment horizontal="center" vertical="center"/>
    </xf>
    <xf numFmtId="0" fontId="9" fillId="0" borderId="2" xfId="0" applyFont="1" applyBorder="1" applyAlignment="1">
      <alignment horizontal="left" vertical="center" wrapText="1"/>
    </xf>
    <xf numFmtId="0" fontId="9" fillId="0" borderId="2" xfId="0" applyFont="1" applyBorder="1" applyAlignment="1">
      <alignment horizontal="center" vertical="center"/>
    </xf>
    <xf numFmtId="0" fontId="10" fillId="0" borderId="2" xfId="0" applyFont="1" applyBorder="1" applyAlignment="1">
      <alignment horizontal="center" vertical="center"/>
    </xf>
    <xf numFmtId="0" fontId="11" fillId="0" borderId="2" xfId="0" applyFont="1" applyBorder="1" applyAlignment="1">
      <alignment horizontal="center" vertical="center"/>
    </xf>
    <xf numFmtId="0" fontId="0" fillId="2" borderId="13"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18" fillId="2" borderId="1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0" fillId="0" borderId="5" xfId="0" applyBorder="1" applyAlignment="1">
      <alignment horizontal="left" vertical="center"/>
    </xf>
    <xf numFmtId="0" fontId="0" fillId="0" borderId="0" xfId="0" applyBorder="1" applyAlignment="1">
      <alignment horizontal="left" vertical="center"/>
    </xf>
    <xf numFmtId="0" fontId="0" fillId="0" borderId="5" xfId="0" applyFont="1" applyBorder="1" applyAlignment="1">
      <alignment horizontal="left" vertical="center"/>
    </xf>
    <xf numFmtId="0" fontId="9" fillId="0" borderId="0" xfId="0" applyFont="1" applyBorder="1" applyAlignment="1">
      <alignment horizontal="left"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177" fontId="0" fillId="0" borderId="5" xfId="0" applyNumberFormat="1" applyFont="1" applyBorder="1" applyAlignment="1">
      <alignment horizontal="center" vertical="center"/>
    </xf>
    <xf numFmtId="177" fontId="0" fillId="0" borderId="0" xfId="0" applyNumberFormat="1" applyFont="1" applyBorder="1" applyAlignment="1">
      <alignment horizontal="center" vertical="center"/>
    </xf>
    <xf numFmtId="56" fontId="0" fillId="0" borderId="5" xfId="0" applyNumberFormat="1" applyBorder="1" applyAlignment="1">
      <alignment horizontal="center" vertical="center"/>
    </xf>
    <xf numFmtId="56" fontId="0" fillId="0" borderId="9" xfId="0" applyNumberFormat="1" applyBorder="1" applyAlignment="1">
      <alignment horizontal="center" vertical="center"/>
    </xf>
    <xf numFmtId="178" fontId="0" fillId="2" borderId="13" xfId="0" applyNumberFormat="1" applyFill="1" applyBorder="1" applyAlignment="1">
      <alignment horizontal="center" vertical="center"/>
    </xf>
    <xf numFmtId="178" fontId="0" fillId="2" borderId="3" xfId="0" applyNumberFormat="1" applyFill="1" applyBorder="1" applyAlignment="1">
      <alignment horizontal="center" vertical="center"/>
    </xf>
    <xf numFmtId="178" fontId="0" fillId="2" borderId="4" xfId="0" applyNumberFormat="1" applyFill="1" applyBorder="1" applyAlignment="1">
      <alignment horizontal="center" vertical="center"/>
    </xf>
    <xf numFmtId="0" fontId="20" fillId="0" borderId="0" xfId="0" applyFont="1" applyAlignment="1">
      <alignment horizontal="left" vertical="center"/>
    </xf>
    <xf numFmtId="0" fontId="19" fillId="0" borderId="0" xfId="0" applyFont="1" applyBorder="1" applyAlignment="1">
      <alignment horizontal="left" vertical="center"/>
    </xf>
    <xf numFmtId="0" fontId="20" fillId="2" borderId="13"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2" xfId="0" applyFont="1" applyFill="1" applyBorder="1" applyAlignment="1">
      <alignment horizontal="center" vertical="center"/>
    </xf>
    <xf numFmtId="0" fontId="20" fillId="0" borderId="2" xfId="0" applyFont="1"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0"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15" fillId="0" borderId="5" xfId="0" applyFont="1" applyBorder="1" applyAlignment="1">
      <alignment horizontal="left" vertical="center" wrapText="1"/>
    </xf>
    <xf numFmtId="0" fontId="16" fillId="0" borderId="0" xfId="0" applyFont="1" applyBorder="1" applyAlignment="1">
      <alignment horizontal="left" vertical="center" wrapText="1"/>
    </xf>
    <xf numFmtId="0" fontId="0" fillId="0" borderId="0" xfId="0" applyFill="1" applyBorder="1" applyAlignment="1">
      <alignment horizontal="center" vertical="center"/>
    </xf>
    <xf numFmtId="0" fontId="0" fillId="2" borderId="2" xfId="0" applyFill="1" applyBorder="1" applyAlignment="1">
      <alignment horizontal="center" vertical="center"/>
    </xf>
    <xf numFmtId="0" fontId="0" fillId="2" borderId="13"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176" fontId="4" fillId="0" borderId="2" xfId="0" applyNumberFormat="1" applyFont="1" applyBorder="1" applyAlignment="1">
      <alignment horizontal="right" vertical="center"/>
    </xf>
    <xf numFmtId="0" fontId="5" fillId="0" borderId="2" xfId="0" applyFont="1" applyBorder="1" applyAlignment="1">
      <alignment horizontal="center" vertical="center"/>
    </xf>
    <xf numFmtId="0" fontId="14" fillId="0" borderId="13"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2" fillId="2" borderId="0" xfId="0" applyFont="1" applyFill="1" applyAlignment="1">
      <alignment horizontal="center" vertical="center"/>
    </xf>
    <xf numFmtId="49" fontId="10" fillId="0" borderId="0" xfId="2" applyNumberFormat="1" applyFont="1" applyAlignment="1">
      <alignment horizontal="right" vertical="center"/>
    </xf>
    <xf numFmtId="0" fontId="7" fillId="0" borderId="7" xfId="0" applyFont="1" applyBorder="1" applyAlignment="1">
      <alignment horizontal="center" vertical="center"/>
    </xf>
    <xf numFmtId="0" fontId="0" fillId="0" borderId="7" xfId="0" applyBorder="1" applyAlignment="1">
      <alignment horizontal="center" vertical="center"/>
    </xf>
    <xf numFmtId="177" fontId="9" fillId="0" borderId="0" xfId="0" applyNumberFormat="1" applyFont="1" applyAlignment="1">
      <alignment horizontal="right" vertical="center"/>
    </xf>
    <xf numFmtId="0" fontId="7" fillId="0" borderId="5" xfId="0" applyFont="1" applyBorder="1" applyAlignment="1">
      <alignment horizontal="left" vertical="center"/>
    </xf>
    <xf numFmtId="0" fontId="7" fillId="0" borderId="0" xfId="0" applyFont="1" applyBorder="1" applyAlignment="1">
      <alignment horizontal="left" vertical="center"/>
    </xf>
    <xf numFmtId="0" fontId="7" fillId="0" borderId="9" xfId="0" applyFont="1" applyBorder="1" applyAlignment="1">
      <alignment horizontal="left" vertical="center"/>
    </xf>
    <xf numFmtId="0" fontId="7" fillId="0" borderId="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0" fillId="0" borderId="11" xfId="0" applyBorder="1" applyAlignment="1">
      <alignment horizontal="left" vertical="center"/>
    </xf>
    <xf numFmtId="0" fontId="0" fillId="0" borderId="12" xfId="0" applyBorder="1" applyAlignment="1">
      <alignment horizontal="left" vertical="center"/>
    </xf>
    <xf numFmtId="0" fontId="19" fillId="0" borderId="0" xfId="2" applyFont="1" applyBorder="1" applyAlignment="1">
      <alignment horizontal="left" vertical="center" wrapText="1"/>
    </xf>
    <xf numFmtId="0" fontId="19" fillId="0" borderId="0" xfId="0" applyFont="1" applyAlignment="1">
      <alignment horizontal="left" vertical="center"/>
    </xf>
    <xf numFmtId="0" fontId="15" fillId="0" borderId="17" xfId="0" applyFont="1" applyBorder="1" applyAlignment="1">
      <alignment horizontal="left" vertical="center"/>
    </xf>
    <xf numFmtId="0" fontId="16" fillId="0" borderId="0" xfId="0" applyFont="1" applyBorder="1" applyAlignment="1">
      <alignment horizontal="left" vertical="center"/>
    </xf>
    <xf numFmtId="0" fontId="16" fillId="0" borderId="18" xfId="0" applyFont="1" applyBorder="1" applyAlignment="1">
      <alignment horizontal="left" vertical="center"/>
    </xf>
    <xf numFmtId="0" fontId="16" fillId="0" borderId="19" xfId="0" applyFont="1" applyBorder="1" applyAlignment="1">
      <alignment horizontal="left" vertical="center"/>
    </xf>
    <xf numFmtId="0" fontId="16" fillId="0" borderId="20" xfId="0" applyFont="1" applyBorder="1" applyAlignment="1">
      <alignment horizontal="left" vertical="center"/>
    </xf>
    <xf numFmtId="0" fontId="16" fillId="0" borderId="21" xfId="0" applyFont="1" applyBorder="1" applyAlignment="1">
      <alignment horizontal="left" vertical="center"/>
    </xf>
    <xf numFmtId="41" fontId="9" fillId="0" borderId="2" xfId="0" applyNumberFormat="1" applyFont="1" applyFill="1" applyBorder="1" applyAlignment="1">
      <alignment horizontal="center"/>
    </xf>
    <xf numFmtId="0" fontId="9" fillId="2" borderId="2" xfId="0" applyFont="1" applyFill="1" applyBorder="1" applyAlignment="1">
      <alignment horizontal="right" vertical="center"/>
    </xf>
    <xf numFmtId="0" fontId="0" fillId="0" borderId="0" xfId="0"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17" xfId="0" applyBorder="1" applyAlignment="1">
      <alignment horizontal="left" vertical="center" wrapText="1"/>
    </xf>
    <xf numFmtId="0" fontId="0" fillId="0" borderId="0"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13" fillId="2" borderId="14" xfId="0" applyFont="1" applyFill="1" applyBorder="1" applyAlignment="1" applyProtection="1">
      <alignment horizontal="center" vertical="center"/>
    </xf>
    <xf numFmtId="0" fontId="13" fillId="2" borderId="15" xfId="0" applyFont="1" applyFill="1" applyBorder="1" applyAlignment="1" applyProtection="1">
      <alignment horizontal="center" vertical="center"/>
    </xf>
    <xf numFmtId="0" fontId="13" fillId="2" borderId="16" xfId="0" applyFont="1" applyFill="1" applyBorder="1" applyAlignment="1" applyProtection="1">
      <alignment horizontal="center" vertical="center"/>
    </xf>
    <xf numFmtId="41" fontId="9" fillId="0" borderId="13" xfId="0" applyNumberFormat="1" applyFont="1" applyFill="1" applyBorder="1" applyAlignment="1">
      <alignment horizontal="right"/>
    </xf>
    <xf numFmtId="41" fontId="9" fillId="0" borderId="3" xfId="0" applyNumberFormat="1" applyFont="1" applyFill="1" applyBorder="1" applyAlignment="1">
      <alignment horizontal="right"/>
    </xf>
    <xf numFmtId="41" fontId="9" fillId="0" borderId="4" xfId="0" applyNumberFormat="1" applyFont="1" applyFill="1" applyBorder="1" applyAlignment="1">
      <alignment horizontal="right"/>
    </xf>
    <xf numFmtId="56" fontId="9" fillId="0" borderId="7" xfId="0" applyNumberFormat="1"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3"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0" xfId="0" applyFont="1" applyFill="1" applyBorder="1" applyAlignment="1">
      <alignment horizontal="center" vertical="center"/>
    </xf>
    <xf numFmtId="0" fontId="9" fillId="2" borderId="13" xfId="0" applyFont="1" applyFill="1" applyBorder="1" applyAlignment="1">
      <alignment horizontal="right" vertical="center"/>
    </xf>
    <xf numFmtId="0" fontId="9" fillId="2" borderId="3" xfId="0" applyFont="1" applyFill="1" applyBorder="1" applyAlignment="1">
      <alignment horizontal="right" vertical="center"/>
    </xf>
    <xf numFmtId="0" fontId="9" fillId="2" borderId="4" xfId="0" applyFont="1" applyFill="1" applyBorder="1" applyAlignment="1">
      <alignment horizontal="right" vertical="center"/>
    </xf>
    <xf numFmtId="177" fontId="9" fillId="0" borderId="5" xfId="0" applyNumberFormat="1" applyFont="1" applyBorder="1" applyAlignment="1">
      <alignment horizontal="right" vertical="center"/>
    </xf>
    <xf numFmtId="176" fontId="4" fillId="0" borderId="6" xfId="0" applyNumberFormat="1" applyFont="1" applyBorder="1" applyAlignment="1">
      <alignment horizontal="right" vertical="center"/>
    </xf>
    <xf numFmtId="176" fontId="4" fillId="0" borderId="7" xfId="0" applyNumberFormat="1" applyFont="1" applyBorder="1" applyAlignment="1">
      <alignment horizontal="right" vertical="center"/>
    </xf>
    <xf numFmtId="176" fontId="4" fillId="0" borderId="8" xfId="0" applyNumberFormat="1" applyFont="1" applyBorder="1" applyAlignment="1">
      <alignment horizontal="right" vertical="center"/>
    </xf>
    <xf numFmtId="176" fontId="4" fillId="0" borderId="10" xfId="0" applyNumberFormat="1" applyFont="1" applyBorder="1" applyAlignment="1">
      <alignment horizontal="right" vertical="center"/>
    </xf>
    <xf numFmtId="176" fontId="4" fillId="0" borderId="11" xfId="0" applyNumberFormat="1" applyFont="1" applyBorder="1" applyAlignment="1">
      <alignment horizontal="right" vertical="center"/>
    </xf>
    <xf numFmtId="176" fontId="4" fillId="0" borderId="12" xfId="0" applyNumberFormat="1" applyFont="1" applyBorder="1" applyAlignment="1">
      <alignment horizontal="right"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18" fillId="0" borderId="5" xfId="0" applyFont="1" applyBorder="1" applyAlignment="1">
      <alignment horizontal="left" vertical="center"/>
    </xf>
    <xf numFmtId="0" fontId="17" fillId="0" borderId="0" xfId="0" applyFont="1" applyBorder="1" applyAlignment="1">
      <alignment horizontal="left" vertical="center"/>
    </xf>
    <xf numFmtId="0" fontId="0" fillId="0" borderId="5" xfId="0" applyBorder="1" applyAlignment="1">
      <alignment horizontal="left" vertical="center" wrapText="1"/>
    </xf>
    <xf numFmtId="0" fontId="0" fillId="0" borderId="11" xfId="0" applyFill="1" applyBorder="1" applyAlignment="1">
      <alignment horizontal="center" vertical="center"/>
    </xf>
    <xf numFmtId="0" fontId="15" fillId="0" borderId="22" xfId="0" applyFont="1" applyBorder="1" applyAlignment="1">
      <alignment horizontal="left" vertical="center"/>
    </xf>
    <xf numFmtId="0" fontId="15" fillId="0" borderId="23" xfId="0" applyFont="1" applyBorder="1" applyAlignment="1">
      <alignment horizontal="left" vertical="center"/>
    </xf>
    <xf numFmtId="0" fontId="15" fillId="0" borderId="24" xfId="0" applyFont="1" applyBorder="1" applyAlignment="1">
      <alignment horizontal="left" vertical="center"/>
    </xf>
    <xf numFmtId="0" fontId="15" fillId="0" borderId="0" xfId="0" applyFont="1" applyBorder="1" applyAlignment="1">
      <alignment horizontal="left" vertical="center"/>
    </xf>
    <xf numFmtId="0" fontId="15" fillId="0" borderId="18" xfId="0" applyFont="1" applyBorder="1" applyAlignment="1">
      <alignment horizontal="left" vertical="center"/>
    </xf>
    <xf numFmtId="0" fontId="0" fillId="0" borderId="20" xfId="0" applyBorder="1" applyAlignment="1">
      <alignment horizontal="center" vertical="center"/>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18</xdr:col>
      <xdr:colOff>1</xdr:colOff>
      <xdr:row>3</xdr:row>
      <xdr:rowOff>1</xdr:rowOff>
    </xdr:from>
    <xdr:to>
      <xdr:col>25</xdr:col>
      <xdr:colOff>57150</xdr:colOff>
      <xdr:row>4</xdr:row>
      <xdr:rowOff>142875</xdr:rowOff>
    </xdr:to>
    <xdr:pic>
      <xdr:nvPicPr>
        <xdr:cNvPr id="9" name="Picture 386">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5301" y="704851"/>
          <a:ext cx="1409699" cy="371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38100</xdr:colOff>
      <xdr:row>4</xdr:row>
      <xdr:rowOff>219075</xdr:rowOff>
    </xdr:from>
    <xdr:to>
      <xdr:col>32</xdr:col>
      <xdr:colOff>95250</xdr:colOff>
      <xdr:row>10</xdr:row>
      <xdr:rowOff>0</xdr:rowOff>
    </xdr:to>
    <xdr:pic>
      <xdr:nvPicPr>
        <xdr:cNvPr id="10" name="図 1"/>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591175" y="1152525"/>
          <a:ext cx="866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76200</xdr:colOff>
      <xdr:row>15</xdr:row>
      <xdr:rowOff>57150</xdr:rowOff>
    </xdr:from>
    <xdr:to>
      <xdr:col>22</xdr:col>
      <xdr:colOff>66675</xdr:colOff>
      <xdr:row>18</xdr:row>
      <xdr:rowOff>123825</xdr:rowOff>
    </xdr:to>
    <xdr:pic>
      <xdr:nvPicPr>
        <xdr:cNvPr id="11" name="Picture 9"/>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24375" y="2876550"/>
          <a:ext cx="476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28575</xdr:colOff>
      <xdr:row>3</xdr:row>
      <xdr:rowOff>0</xdr:rowOff>
    </xdr:from>
    <xdr:to>
      <xdr:col>27</xdr:col>
      <xdr:colOff>133350</xdr:colOff>
      <xdr:row>4</xdr:row>
      <xdr:rowOff>181907</xdr:rowOff>
    </xdr:to>
    <xdr:pic>
      <xdr:nvPicPr>
        <xdr:cNvPr id="4" name="Picture 386">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00575" y="704850"/>
          <a:ext cx="1390650" cy="410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123825</xdr:colOff>
      <xdr:row>4</xdr:row>
      <xdr:rowOff>152400</xdr:rowOff>
    </xdr:from>
    <xdr:to>
      <xdr:col>32</xdr:col>
      <xdr:colOff>323851</xdr:colOff>
      <xdr:row>10</xdr:row>
      <xdr:rowOff>19050</xdr:rowOff>
    </xdr:to>
    <xdr:pic>
      <xdr:nvPicPr>
        <xdr:cNvPr id="5" name="図 4"/>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29325" y="1085850"/>
          <a:ext cx="933451"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1"/>
  <sheetViews>
    <sheetView tabSelected="1" workbookViewId="0">
      <selection activeCell="D27" sqref="D27:O27"/>
    </sheetView>
  </sheetViews>
  <sheetFormatPr defaultRowHeight="13.5"/>
  <cols>
    <col min="1" max="1" width="5.875" style="2" customWidth="1"/>
    <col min="2" max="3" width="1" style="2" customWidth="1"/>
    <col min="4" max="4" width="9" style="2" customWidth="1"/>
    <col min="5" max="5" width="4" style="2" customWidth="1"/>
    <col min="6" max="6" width="1.875" style="2" customWidth="1"/>
    <col min="7" max="7" width="1.375" style="2" customWidth="1"/>
    <col min="8" max="8" width="1.75" style="2" customWidth="1"/>
    <col min="9" max="9" width="0.875" style="2" customWidth="1"/>
    <col min="10" max="10" width="0.5" style="2" customWidth="1"/>
    <col min="11" max="11" width="0.875" style="2" customWidth="1"/>
    <col min="12" max="13" width="0.75" style="2" customWidth="1"/>
    <col min="14" max="14" width="1.75" style="2" customWidth="1"/>
    <col min="15" max="15" width="17.875" style="2" customWidth="1"/>
    <col min="16" max="16" width="1.5" style="2" customWidth="1"/>
    <col min="17" max="17" width="4" style="2" customWidth="1"/>
    <col min="18" max="18" width="1.5" style="2" customWidth="1"/>
    <col min="19" max="20" width="1.25" style="2" customWidth="1"/>
    <col min="21" max="21" width="1.875" style="2" customWidth="1"/>
    <col min="22" max="22" width="4.5" style="2" customWidth="1"/>
    <col min="23" max="23" width="3.5" style="2" customWidth="1"/>
    <col min="24" max="24" width="2" style="2" customWidth="1"/>
    <col min="25" max="25" width="1.625" style="2" customWidth="1"/>
    <col min="26" max="26" width="1.75" style="2" customWidth="1"/>
    <col min="27" max="27" width="1" style="2" customWidth="1"/>
    <col min="28" max="28" width="2.25" style="2" customWidth="1"/>
    <col min="29" max="29" width="1.375" style="2" customWidth="1"/>
    <col min="30" max="30" width="2.375" style="2" customWidth="1"/>
    <col min="31" max="31" width="1.875" style="2" customWidth="1"/>
    <col min="32" max="32" width="1.75" style="2" customWidth="1"/>
    <col min="33" max="33" width="5.625" style="2" customWidth="1"/>
    <col min="34" max="16384" width="9" style="2"/>
  </cols>
  <sheetData>
    <row r="1" spans="1:33" ht="21">
      <c r="A1" s="101" t="s">
        <v>12</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row>
    <row r="2" spans="1:33" s="6" customFormat="1" ht="16.5" customHeight="1">
      <c r="A2" s="12" t="s">
        <v>32</v>
      </c>
      <c r="B2" s="103" t="s">
        <v>64</v>
      </c>
      <c r="C2" s="103"/>
      <c r="D2" s="103"/>
      <c r="E2" s="7"/>
      <c r="F2" s="7"/>
      <c r="G2" s="7"/>
      <c r="H2" s="7"/>
      <c r="I2" s="7"/>
      <c r="J2" s="7"/>
      <c r="K2" s="7"/>
      <c r="L2" s="7"/>
      <c r="M2" s="7"/>
      <c r="N2" s="7"/>
      <c r="O2" s="7"/>
      <c r="P2" s="7"/>
      <c r="Q2" s="19"/>
      <c r="R2" s="18"/>
      <c r="S2" s="16"/>
      <c r="T2" s="16"/>
      <c r="U2" s="16"/>
      <c r="V2" s="16"/>
      <c r="W2" s="16"/>
      <c r="X2" s="16"/>
      <c r="Y2" s="105">
        <f ca="1">TODAY()</f>
        <v>43203</v>
      </c>
      <c r="Z2" s="105"/>
      <c r="AA2" s="105"/>
      <c r="AB2" s="105"/>
      <c r="AC2" s="105"/>
      <c r="AD2" s="105"/>
      <c r="AE2" s="105"/>
      <c r="AF2" s="105"/>
      <c r="AG2" s="105"/>
    </row>
    <row r="3" spans="1:33" s="6" customFormat="1" ht="18" customHeight="1">
      <c r="A3" s="106"/>
      <c r="B3" s="107"/>
      <c r="C3" s="107"/>
      <c r="D3" s="107"/>
      <c r="E3" s="107"/>
      <c r="F3" s="107"/>
      <c r="G3" s="107"/>
      <c r="H3" s="107"/>
      <c r="I3" s="107"/>
      <c r="J3" s="107"/>
      <c r="K3" s="107"/>
      <c r="L3" s="107"/>
      <c r="M3" s="107"/>
      <c r="N3" s="107"/>
      <c r="O3" s="107"/>
      <c r="P3" s="107"/>
      <c r="Q3" s="108"/>
      <c r="R3" s="17"/>
      <c r="S3" s="9"/>
      <c r="T3" s="102" t="s">
        <v>71</v>
      </c>
      <c r="U3" s="102"/>
      <c r="V3" s="102"/>
      <c r="W3" s="102"/>
      <c r="X3" s="102"/>
      <c r="Y3" s="102"/>
      <c r="Z3" s="102"/>
      <c r="AA3" s="102"/>
      <c r="AB3" s="102"/>
      <c r="AC3" s="102"/>
      <c r="AD3" s="102"/>
      <c r="AE3" s="102"/>
      <c r="AF3" s="102"/>
      <c r="AG3" s="102"/>
    </row>
    <row r="4" spans="1:33" s="6" customFormat="1" ht="18" customHeight="1">
      <c r="A4" s="106"/>
      <c r="B4" s="107"/>
      <c r="C4" s="107"/>
      <c r="D4" s="107"/>
      <c r="E4" s="107"/>
      <c r="F4" s="107"/>
      <c r="G4" s="107"/>
      <c r="H4" s="107"/>
      <c r="I4" s="107"/>
      <c r="J4" s="107"/>
      <c r="K4" s="107"/>
      <c r="L4" s="107"/>
      <c r="M4" s="107"/>
      <c r="N4" s="107"/>
      <c r="O4" s="107"/>
      <c r="P4" s="107"/>
      <c r="Q4" s="108"/>
      <c r="R4" s="17"/>
      <c r="S4" s="22"/>
      <c r="T4" s="22"/>
      <c r="U4" s="22"/>
      <c r="V4" s="22"/>
      <c r="W4" s="22"/>
      <c r="X4" s="22"/>
      <c r="Y4" s="22"/>
      <c r="Z4" s="22"/>
      <c r="AA4" s="22"/>
      <c r="AB4" s="22"/>
      <c r="AC4" s="22"/>
      <c r="AD4" s="22"/>
      <c r="AE4" s="22"/>
      <c r="AF4" s="22"/>
      <c r="AG4" s="23"/>
    </row>
    <row r="5" spans="1:33" s="6" customFormat="1" ht="18" customHeight="1">
      <c r="A5" s="106" t="s">
        <v>65</v>
      </c>
      <c r="B5" s="107"/>
      <c r="C5" s="107"/>
      <c r="D5" s="107"/>
      <c r="E5" s="107"/>
      <c r="F5" s="107"/>
      <c r="G5" s="107"/>
      <c r="H5" s="107"/>
      <c r="I5" s="107"/>
      <c r="J5" s="107"/>
      <c r="K5" s="107"/>
      <c r="L5" s="107"/>
      <c r="M5" s="107"/>
      <c r="N5" s="107"/>
      <c r="O5" s="107"/>
      <c r="P5" s="107"/>
      <c r="Q5" s="108"/>
      <c r="R5" s="17"/>
      <c r="S5" s="24"/>
      <c r="T5" s="24"/>
      <c r="U5" s="24"/>
      <c r="V5" s="24"/>
      <c r="W5" s="24"/>
      <c r="X5" s="24"/>
      <c r="Y5" s="24"/>
      <c r="Z5" s="24"/>
      <c r="AA5" s="24"/>
      <c r="AB5" s="24"/>
      <c r="AC5" s="24"/>
      <c r="AD5" s="24"/>
      <c r="AE5" s="24"/>
      <c r="AF5" s="24"/>
      <c r="AG5" s="25"/>
    </row>
    <row r="6" spans="1:33" s="6" customFormat="1" ht="14.25" customHeight="1">
      <c r="A6" s="109" t="s">
        <v>66</v>
      </c>
      <c r="B6" s="110"/>
      <c r="C6" s="110"/>
      <c r="D6" s="110"/>
      <c r="E6" s="110"/>
      <c r="F6" s="110"/>
      <c r="G6" s="110"/>
      <c r="H6" s="110"/>
      <c r="I6" s="110"/>
      <c r="J6" s="110"/>
      <c r="K6" s="110"/>
      <c r="L6" s="110"/>
      <c r="M6" s="110"/>
      <c r="N6" s="110"/>
      <c r="O6" s="110"/>
      <c r="P6" s="65" t="s">
        <v>28</v>
      </c>
      <c r="Q6" s="66"/>
      <c r="R6" s="17"/>
      <c r="S6" s="26" t="s">
        <v>36</v>
      </c>
      <c r="T6" s="26"/>
      <c r="U6" s="26"/>
      <c r="V6" s="26"/>
      <c r="W6" s="26"/>
      <c r="X6" s="26"/>
      <c r="Y6" s="26"/>
      <c r="Z6" s="26"/>
      <c r="AA6" s="26"/>
      <c r="AB6" s="26"/>
      <c r="AC6" s="24"/>
      <c r="AD6" s="24"/>
      <c r="AE6" s="24"/>
      <c r="AF6" s="24"/>
      <c r="AG6" s="25"/>
    </row>
    <row r="7" spans="1:33" s="6" customFormat="1" ht="14.25" customHeight="1">
      <c r="A7" s="109"/>
      <c r="B7" s="110"/>
      <c r="C7" s="110"/>
      <c r="D7" s="110"/>
      <c r="E7" s="110"/>
      <c r="F7" s="110"/>
      <c r="G7" s="110"/>
      <c r="H7" s="110"/>
      <c r="I7" s="110"/>
      <c r="J7" s="110"/>
      <c r="K7" s="110"/>
      <c r="L7" s="110"/>
      <c r="M7" s="110"/>
      <c r="N7" s="110"/>
      <c r="O7" s="110"/>
      <c r="P7" s="65"/>
      <c r="Q7" s="66"/>
      <c r="R7" s="17"/>
      <c r="S7" s="116" t="s">
        <v>17</v>
      </c>
      <c r="T7" s="116"/>
      <c r="U7" s="116"/>
      <c r="V7" s="116"/>
      <c r="W7" s="116"/>
      <c r="X7" s="116"/>
      <c r="Y7" s="116"/>
      <c r="Z7" s="116"/>
      <c r="AA7" s="116"/>
      <c r="AB7" s="116"/>
      <c r="AC7" s="116"/>
      <c r="AD7" s="116"/>
      <c r="AE7" s="116"/>
      <c r="AF7" s="116"/>
      <c r="AG7" s="116"/>
    </row>
    <row r="8" spans="1:33" s="6" customFormat="1" ht="14.25" customHeight="1">
      <c r="A8" s="111" t="s">
        <v>11</v>
      </c>
      <c r="B8" s="65"/>
      <c r="C8" s="65"/>
      <c r="D8" s="65" t="s">
        <v>67</v>
      </c>
      <c r="E8" s="65"/>
      <c r="F8" s="65"/>
      <c r="G8" s="65"/>
      <c r="H8" s="65"/>
      <c r="I8" s="65"/>
      <c r="J8" s="65"/>
      <c r="K8" s="65"/>
      <c r="L8" s="65"/>
      <c r="M8" s="65"/>
      <c r="N8" s="65"/>
      <c r="O8" s="65"/>
      <c r="P8" s="65" t="s">
        <v>29</v>
      </c>
      <c r="Q8" s="66"/>
      <c r="R8" s="17"/>
      <c r="S8" s="117" t="s">
        <v>37</v>
      </c>
      <c r="T8" s="117"/>
      <c r="U8" s="117"/>
      <c r="V8" s="117"/>
      <c r="W8" s="117"/>
      <c r="X8" s="117"/>
      <c r="Y8" s="117"/>
      <c r="Z8" s="117"/>
      <c r="AA8" s="117"/>
      <c r="AB8" s="117"/>
      <c r="AC8" s="117"/>
      <c r="AD8" s="117"/>
      <c r="AE8" s="117"/>
      <c r="AF8" s="117"/>
      <c r="AG8" s="117"/>
    </row>
    <row r="9" spans="1:33">
      <c r="A9" s="112" t="s">
        <v>33</v>
      </c>
      <c r="B9" s="113"/>
      <c r="C9" s="113"/>
      <c r="D9" s="114"/>
      <c r="E9" s="114"/>
      <c r="F9" s="114"/>
      <c r="G9" s="114"/>
      <c r="H9" s="114"/>
      <c r="I9" s="114"/>
      <c r="J9" s="114"/>
      <c r="K9" s="114"/>
      <c r="L9" s="114"/>
      <c r="M9" s="114"/>
      <c r="N9" s="114"/>
      <c r="O9" s="114"/>
      <c r="P9" s="114"/>
      <c r="Q9" s="115"/>
      <c r="R9" s="10"/>
      <c r="S9" s="117"/>
      <c r="T9" s="117"/>
      <c r="U9" s="117"/>
      <c r="V9" s="117"/>
      <c r="W9" s="117"/>
      <c r="X9" s="117"/>
      <c r="Y9" s="117"/>
      <c r="Z9" s="117"/>
      <c r="AA9" s="117"/>
      <c r="AB9" s="117"/>
      <c r="AC9" s="117"/>
      <c r="AD9" s="117"/>
      <c r="AE9" s="117"/>
      <c r="AF9" s="117"/>
      <c r="AG9" s="117"/>
    </row>
    <row r="10" spans="1:33" ht="6.75" customHeight="1">
      <c r="A10" s="104"/>
      <c r="B10" s="104"/>
      <c r="C10" s="104"/>
      <c r="D10" s="104"/>
      <c r="E10" s="104"/>
      <c r="F10" s="104"/>
      <c r="G10" s="104"/>
      <c r="H10" s="104"/>
      <c r="I10" s="104"/>
      <c r="J10" s="104"/>
      <c r="K10" s="104"/>
      <c r="L10" s="104"/>
      <c r="M10" s="104"/>
      <c r="N10" s="104"/>
      <c r="O10" s="104"/>
      <c r="P10" s="104"/>
      <c r="Q10" s="104"/>
      <c r="S10" s="117"/>
      <c r="T10" s="117"/>
      <c r="U10" s="117"/>
      <c r="V10" s="117"/>
      <c r="W10" s="117"/>
      <c r="X10" s="117"/>
      <c r="Y10" s="117"/>
      <c r="Z10" s="117"/>
      <c r="AA10" s="117"/>
      <c r="AB10" s="117"/>
      <c r="AC10" s="117"/>
      <c r="AD10" s="117"/>
      <c r="AE10" s="117"/>
      <c r="AF10" s="117"/>
      <c r="AG10" s="117"/>
    </row>
    <row r="11" spans="1:33">
      <c r="A11" s="55" t="s">
        <v>20</v>
      </c>
      <c r="B11" s="56"/>
      <c r="C11" s="57"/>
      <c r="D11" s="69"/>
      <c r="E11" s="70"/>
      <c r="F11" s="71" t="s">
        <v>30</v>
      </c>
      <c r="G11" s="72"/>
      <c r="H11" s="72"/>
      <c r="I11" s="72"/>
      <c r="J11" s="72"/>
      <c r="K11" s="72"/>
      <c r="L11" s="72"/>
      <c r="M11" s="73"/>
      <c r="N11" s="67"/>
      <c r="O11" s="68"/>
      <c r="P11" s="68"/>
      <c r="Q11" s="68"/>
      <c r="S11" s="74" t="s">
        <v>38</v>
      </c>
      <c r="T11" s="74"/>
      <c r="U11" s="74"/>
      <c r="V11" s="74"/>
      <c r="W11" s="74"/>
      <c r="X11" s="74"/>
      <c r="Y11" s="74"/>
      <c r="Z11" s="74"/>
      <c r="AA11" s="74"/>
      <c r="AB11" s="74"/>
      <c r="AC11" s="74"/>
      <c r="AD11" s="74"/>
      <c r="AE11" s="74"/>
      <c r="AF11" s="74"/>
      <c r="AG11" s="74"/>
    </row>
    <row r="12" spans="1:33">
      <c r="A12" s="55" t="s">
        <v>27</v>
      </c>
      <c r="B12" s="56"/>
      <c r="C12" s="57"/>
      <c r="D12" s="61" t="s">
        <v>68</v>
      </c>
      <c r="E12" s="62"/>
      <c r="F12" s="62"/>
      <c r="G12" s="62"/>
      <c r="H12" s="62"/>
      <c r="I12" s="62"/>
      <c r="J12" s="62"/>
      <c r="K12" s="62"/>
      <c r="L12" s="62"/>
      <c r="M12" s="62"/>
      <c r="N12" s="62"/>
      <c r="O12" s="62"/>
      <c r="P12" s="62"/>
      <c r="Q12" s="62"/>
      <c r="S12" s="74" t="s">
        <v>39</v>
      </c>
      <c r="T12" s="74"/>
      <c r="U12" s="74"/>
      <c r="V12" s="74"/>
      <c r="W12" s="74"/>
      <c r="X12" s="74"/>
      <c r="Y12" s="74"/>
      <c r="Z12" s="74"/>
      <c r="AA12" s="74"/>
      <c r="AB12" s="74"/>
      <c r="AC12" s="74"/>
      <c r="AD12" s="74"/>
      <c r="AE12" s="74"/>
      <c r="AF12" s="74"/>
      <c r="AG12" s="74"/>
    </row>
    <row r="13" spans="1:33">
      <c r="A13" s="55" t="s">
        <v>21</v>
      </c>
      <c r="B13" s="56"/>
      <c r="C13" s="57"/>
      <c r="D13" s="63" t="s">
        <v>69</v>
      </c>
      <c r="E13" s="64"/>
      <c r="F13" s="64"/>
      <c r="G13" s="64"/>
      <c r="H13" s="64"/>
      <c r="I13" s="64"/>
      <c r="J13" s="64"/>
      <c r="K13" s="64"/>
      <c r="L13" s="64"/>
      <c r="M13" s="64"/>
      <c r="N13" s="64"/>
      <c r="O13" s="64"/>
      <c r="P13" s="64"/>
      <c r="Q13" s="64"/>
      <c r="S13" s="75" t="s">
        <v>40</v>
      </c>
      <c r="T13" s="75"/>
      <c r="U13" s="75"/>
      <c r="V13" s="75"/>
      <c r="W13" s="75"/>
      <c r="X13" s="75"/>
      <c r="Y13" s="75"/>
      <c r="Z13" s="75"/>
      <c r="AA13" s="75"/>
      <c r="AB13" s="75"/>
      <c r="AC13" s="75"/>
      <c r="AD13" s="75"/>
      <c r="AE13" s="75"/>
      <c r="AF13" s="75"/>
      <c r="AG13" s="75"/>
    </row>
    <row r="14" spans="1:33" ht="13.5" customHeight="1">
      <c r="A14" s="80" t="s">
        <v>15</v>
      </c>
      <c r="B14" s="81"/>
      <c r="C14" s="82"/>
      <c r="D14" s="89" t="s">
        <v>70</v>
      </c>
      <c r="E14" s="90"/>
      <c r="F14" s="90"/>
      <c r="G14" s="90"/>
      <c r="H14" s="90"/>
      <c r="I14" s="90"/>
      <c r="J14" s="90"/>
      <c r="K14" s="90"/>
      <c r="L14" s="90"/>
      <c r="M14" s="90"/>
      <c r="N14" s="90"/>
      <c r="O14" s="90"/>
      <c r="P14" s="90"/>
      <c r="Q14" s="90"/>
      <c r="S14" s="27"/>
      <c r="T14" s="27"/>
      <c r="U14" s="27"/>
      <c r="V14" s="27"/>
      <c r="W14" s="27"/>
      <c r="X14" s="27"/>
      <c r="Y14" s="27"/>
      <c r="Z14" s="27"/>
      <c r="AA14" s="27"/>
      <c r="AB14" s="27"/>
      <c r="AC14" s="27"/>
      <c r="AD14" s="27"/>
      <c r="AE14" s="27"/>
      <c r="AF14" s="27"/>
      <c r="AG14" s="27"/>
    </row>
    <row r="15" spans="1:33">
      <c r="A15" s="83"/>
      <c r="B15" s="84"/>
      <c r="C15" s="85"/>
      <c r="D15" s="89"/>
      <c r="E15" s="90"/>
      <c r="F15" s="90"/>
      <c r="G15" s="90"/>
      <c r="H15" s="90"/>
      <c r="I15" s="90"/>
      <c r="J15" s="90"/>
      <c r="K15" s="90"/>
      <c r="L15" s="90"/>
      <c r="M15" s="90"/>
      <c r="N15" s="90"/>
      <c r="O15" s="90"/>
      <c r="P15" s="90"/>
      <c r="Q15" s="90"/>
      <c r="S15" s="27"/>
      <c r="T15" s="27"/>
      <c r="U15" s="76" t="s">
        <v>13</v>
      </c>
      <c r="V15" s="77"/>
      <c r="W15" s="77"/>
      <c r="X15" s="78" t="s">
        <v>14</v>
      </c>
      <c r="Y15" s="78"/>
      <c r="Z15" s="78"/>
      <c r="AA15" s="78"/>
      <c r="AB15" s="78"/>
      <c r="AC15" s="78"/>
      <c r="AD15" s="28"/>
      <c r="AE15" s="28"/>
      <c r="AF15" s="28"/>
      <c r="AG15" s="29"/>
    </row>
    <row r="16" spans="1:33" s="11" customFormat="1" ht="9" customHeight="1">
      <c r="A16" s="86"/>
      <c r="B16" s="87"/>
      <c r="C16" s="88"/>
      <c r="D16" s="89"/>
      <c r="E16" s="90"/>
      <c r="F16" s="90"/>
      <c r="G16" s="90"/>
      <c r="H16" s="90"/>
      <c r="I16" s="90"/>
      <c r="J16" s="90"/>
      <c r="K16" s="90"/>
      <c r="L16" s="90"/>
      <c r="M16" s="90"/>
      <c r="N16" s="90"/>
      <c r="O16" s="90"/>
      <c r="P16" s="90"/>
      <c r="Q16" s="90"/>
      <c r="S16" s="30"/>
      <c r="T16" s="30"/>
      <c r="U16" s="79"/>
      <c r="V16" s="79"/>
      <c r="W16" s="79"/>
      <c r="X16" s="79"/>
      <c r="Y16" s="79"/>
      <c r="Z16" s="79"/>
      <c r="AA16" s="79"/>
      <c r="AB16" s="79"/>
      <c r="AC16" s="79"/>
      <c r="AD16" s="30"/>
      <c r="AE16" s="30"/>
      <c r="AF16" s="30"/>
      <c r="AG16" s="31"/>
    </row>
    <row r="17" spans="1:33">
      <c r="A17" s="21" t="s">
        <v>18</v>
      </c>
      <c r="B17" s="21"/>
      <c r="C17" s="21"/>
      <c r="D17" s="21"/>
      <c r="E17" s="21"/>
      <c r="F17" s="21"/>
      <c r="G17" s="21"/>
      <c r="H17" s="21"/>
      <c r="I17" s="21"/>
      <c r="J17" s="21"/>
      <c r="K17" s="21"/>
      <c r="L17" s="21"/>
      <c r="M17" s="21"/>
      <c r="N17" s="21"/>
      <c r="O17" s="21"/>
      <c r="P17" s="21"/>
      <c r="Q17" s="21"/>
      <c r="R17" s="21"/>
      <c r="S17" s="32"/>
      <c r="T17" s="32"/>
      <c r="U17" s="79"/>
      <c r="V17" s="79"/>
      <c r="W17" s="79"/>
      <c r="X17" s="79"/>
      <c r="Y17" s="79"/>
      <c r="Z17" s="79"/>
      <c r="AA17" s="79"/>
      <c r="AB17" s="79"/>
      <c r="AC17" s="79"/>
      <c r="AD17" s="32"/>
      <c r="AE17" s="32"/>
      <c r="AF17" s="32"/>
      <c r="AG17" s="32"/>
    </row>
    <row r="18" spans="1:33" ht="7.5" customHeight="1">
      <c r="A18" s="91"/>
      <c r="B18" s="91"/>
      <c r="C18" s="91"/>
      <c r="D18" s="91"/>
      <c r="E18" s="91"/>
      <c r="F18" s="91"/>
      <c r="G18" s="91"/>
      <c r="H18" s="91"/>
      <c r="I18" s="91"/>
      <c r="J18" s="91"/>
      <c r="K18" s="91"/>
      <c r="L18" s="91"/>
      <c r="M18" s="91"/>
      <c r="N18" s="91"/>
      <c r="O18" s="91"/>
      <c r="S18" s="27"/>
      <c r="T18" s="27"/>
      <c r="U18" s="79"/>
      <c r="V18" s="79"/>
      <c r="W18" s="79"/>
      <c r="X18" s="79"/>
      <c r="Y18" s="79"/>
      <c r="Z18" s="79"/>
      <c r="AA18" s="79"/>
      <c r="AB18" s="79"/>
      <c r="AC18" s="79"/>
      <c r="AD18" s="28"/>
      <c r="AE18" s="28"/>
      <c r="AF18" s="28"/>
      <c r="AG18" s="33"/>
    </row>
    <row r="19" spans="1:33" ht="18.75" customHeight="1">
      <c r="A19" s="92" t="s">
        <v>19</v>
      </c>
      <c r="B19" s="92"/>
      <c r="C19" s="92"/>
      <c r="D19" s="96">
        <f>AB39</f>
        <v>186240</v>
      </c>
      <c r="E19" s="96"/>
      <c r="F19" s="96"/>
      <c r="G19" s="96"/>
      <c r="H19" s="96"/>
      <c r="I19" s="96"/>
      <c r="J19" s="96"/>
      <c r="K19" s="96"/>
      <c r="L19" s="96"/>
      <c r="M19" s="96"/>
      <c r="N19" s="96"/>
      <c r="O19" s="97" t="s">
        <v>1</v>
      </c>
      <c r="S19" s="27"/>
      <c r="T19" s="27"/>
      <c r="U19" s="79"/>
      <c r="V19" s="79"/>
      <c r="W19" s="79"/>
      <c r="X19" s="79"/>
      <c r="Y19" s="79"/>
      <c r="Z19" s="79"/>
      <c r="AA19" s="79"/>
      <c r="AB19" s="79"/>
      <c r="AC19" s="79"/>
      <c r="AD19" s="34"/>
      <c r="AE19" s="34"/>
      <c r="AF19" s="34"/>
      <c r="AG19" s="35"/>
    </row>
    <row r="20" spans="1:33" ht="14.25" customHeight="1">
      <c r="A20" s="92"/>
      <c r="B20" s="92"/>
      <c r="C20" s="92"/>
      <c r="D20" s="96"/>
      <c r="E20" s="96"/>
      <c r="F20" s="96"/>
      <c r="G20" s="96"/>
      <c r="H20" s="96"/>
      <c r="I20" s="96"/>
      <c r="J20" s="96"/>
      <c r="K20" s="96"/>
      <c r="L20" s="96"/>
      <c r="M20" s="96"/>
      <c r="N20" s="96"/>
      <c r="O20" s="97"/>
      <c r="V20" s="5"/>
      <c r="W20" s="5"/>
      <c r="X20" s="5"/>
      <c r="Y20" s="5"/>
      <c r="Z20" s="5"/>
      <c r="AA20" s="5"/>
      <c r="AB20" s="5"/>
      <c r="AC20" s="5"/>
      <c r="AD20" s="5"/>
      <c r="AE20" s="5"/>
      <c r="AF20" s="5"/>
      <c r="AG20" s="1"/>
    </row>
    <row r="21" spans="1:33" ht="9.75" customHeight="1">
      <c r="A21" s="4"/>
      <c r="B21" s="4"/>
      <c r="C21" s="4"/>
      <c r="D21" s="3"/>
      <c r="E21" s="3"/>
      <c r="F21" s="3"/>
      <c r="G21" s="3"/>
      <c r="H21" s="3"/>
      <c r="I21" s="3"/>
      <c r="J21" s="3"/>
      <c r="K21" s="3"/>
      <c r="L21" s="3"/>
      <c r="M21" s="3"/>
      <c r="N21" s="3"/>
      <c r="O21" s="4"/>
      <c r="V21" s="5"/>
      <c r="W21" s="5"/>
      <c r="X21" s="5"/>
      <c r="Y21" s="5"/>
      <c r="Z21" s="5"/>
      <c r="AA21" s="5"/>
      <c r="AB21" s="5"/>
      <c r="AC21" s="5"/>
      <c r="AD21" s="5"/>
      <c r="AE21" s="5"/>
      <c r="AF21" s="5"/>
      <c r="AG21" s="5"/>
    </row>
    <row r="22" spans="1:33" ht="29.25" customHeight="1">
      <c r="A22" s="55" t="s">
        <v>2</v>
      </c>
      <c r="B22" s="56"/>
      <c r="C22" s="56"/>
      <c r="D22" s="92" t="s">
        <v>3</v>
      </c>
      <c r="E22" s="92"/>
      <c r="F22" s="92"/>
      <c r="G22" s="92"/>
      <c r="H22" s="92"/>
      <c r="I22" s="92"/>
      <c r="J22" s="92"/>
      <c r="K22" s="92"/>
      <c r="L22" s="92"/>
      <c r="M22" s="92"/>
      <c r="N22" s="92"/>
      <c r="O22" s="92"/>
      <c r="P22" s="93" t="s">
        <v>34</v>
      </c>
      <c r="Q22" s="95"/>
      <c r="R22" s="58" t="s">
        <v>31</v>
      </c>
      <c r="S22" s="59"/>
      <c r="T22" s="59"/>
      <c r="U22" s="59"/>
      <c r="V22" s="60"/>
      <c r="W22" s="93" t="s">
        <v>4</v>
      </c>
      <c r="X22" s="94"/>
      <c r="Y22" s="94"/>
      <c r="Z22" s="94"/>
      <c r="AA22" s="95"/>
      <c r="AB22" s="55" t="s">
        <v>5</v>
      </c>
      <c r="AC22" s="56"/>
      <c r="AD22" s="56"/>
      <c r="AE22" s="56"/>
      <c r="AF22" s="57"/>
      <c r="AG22" s="20" t="s">
        <v>35</v>
      </c>
    </row>
    <row r="23" spans="1:33" ht="18.600000000000001" customHeight="1">
      <c r="A23" s="50" t="s">
        <v>72</v>
      </c>
      <c r="B23" s="50"/>
      <c r="C23" s="50"/>
      <c r="D23" s="48" t="s">
        <v>62</v>
      </c>
      <c r="E23" s="48"/>
      <c r="F23" s="48"/>
      <c r="G23" s="48"/>
      <c r="H23" s="48"/>
      <c r="I23" s="48"/>
      <c r="J23" s="48"/>
      <c r="K23" s="48"/>
      <c r="L23" s="48"/>
      <c r="M23" s="48"/>
      <c r="N23" s="48"/>
      <c r="O23" s="48"/>
      <c r="P23" s="49">
        <v>12</v>
      </c>
      <c r="Q23" s="49"/>
      <c r="R23" s="43">
        <v>25000</v>
      </c>
      <c r="S23" s="43"/>
      <c r="T23" s="43"/>
      <c r="U23" s="43"/>
      <c r="V23" s="43"/>
      <c r="W23" s="43">
        <v>14000</v>
      </c>
      <c r="X23" s="43"/>
      <c r="Y23" s="43"/>
      <c r="Z23" s="43"/>
      <c r="AA23" s="43"/>
      <c r="AB23" s="45">
        <f>W23*P23</f>
        <v>168000</v>
      </c>
      <c r="AC23" s="46"/>
      <c r="AD23" s="46"/>
      <c r="AE23" s="46"/>
      <c r="AF23" s="47"/>
      <c r="AG23" s="36">
        <v>1</v>
      </c>
    </row>
    <row r="24" spans="1:33" ht="18" customHeight="1">
      <c r="A24" s="98"/>
      <c r="B24" s="99"/>
      <c r="C24" s="100"/>
      <c r="D24" s="48"/>
      <c r="E24" s="48"/>
      <c r="F24" s="48"/>
      <c r="G24" s="48"/>
      <c r="H24" s="48"/>
      <c r="I24" s="48"/>
      <c r="J24" s="48"/>
      <c r="K24" s="48"/>
      <c r="L24" s="48"/>
      <c r="M24" s="48"/>
      <c r="N24" s="48"/>
      <c r="O24" s="48"/>
      <c r="P24" s="49"/>
      <c r="Q24" s="49"/>
      <c r="R24" s="43"/>
      <c r="S24" s="43"/>
      <c r="T24" s="43"/>
      <c r="U24" s="43"/>
      <c r="V24" s="43"/>
      <c r="W24" s="43"/>
      <c r="X24" s="43"/>
      <c r="Y24" s="43"/>
      <c r="Z24" s="43"/>
      <c r="AA24" s="43"/>
      <c r="AB24" s="45">
        <f t="shared" ref="AB24:AB34" si="0">W24*P24</f>
        <v>0</v>
      </c>
      <c r="AC24" s="46"/>
      <c r="AD24" s="46"/>
      <c r="AE24" s="46"/>
      <c r="AF24" s="47"/>
      <c r="AG24" s="36"/>
    </row>
    <row r="25" spans="1:33" ht="18.600000000000001" customHeight="1">
      <c r="A25" s="50"/>
      <c r="B25" s="50"/>
      <c r="C25" s="50"/>
      <c r="D25" s="51"/>
      <c r="E25" s="51"/>
      <c r="F25" s="51"/>
      <c r="G25" s="51"/>
      <c r="H25" s="51"/>
      <c r="I25" s="51"/>
      <c r="J25" s="51"/>
      <c r="K25" s="51"/>
      <c r="L25" s="51"/>
      <c r="M25" s="51"/>
      <c r="N25" s="51"/>
      <c r="O25" s="51"/>
      <c r="P25" s="49"/>
      <c r="Q25" s="49"/>
      <c r="R25" s="43"/>
      <c r="S25" s="43"/>
      <c r="T25" s="43"/>
      <c r="U25" s="43"/>
      <c r="V25" s="43"/>
      <c r="W25" s="43"/>
      <c r="X25" s="43"/>
      <c r="Y25" s="43"/>
      <c r="Z25" s="43"/>
      <c r="AA25" s="43"/>
      <c r="AB25" s="45">
        <f t="shared" si="0"/>
        <v>0</v>
      </c>
      <c r="AC25" s="46"/>
      <c r="AD25" s="46"/>
      <c r="AE25" s="46"/>
      <c r="AF25" s="47"/>
      <c r="AG25" s="36"/>
    </row>
    <row r="26" spans="1:33" ht="18.600000000000001" customHeight="1">
      <c r="A26" s="53"/>
      <c r="B26" s="53"/>
      <c r="C26" s="53"/>
      <c r="D26" s="51"/>
      <c r="E26" s="51"/>
      <c r="F26" s="51"/>
      <c r="G26" s="51"/>
      <c r="H26" s="51"/>
      <c r="I26" s="51"/>
      <c r="J26" s="51"/>
      <c r="K26" s="51"/>
      <c r="L26" s="51"/>
      <c r="M26" s="51"/>
      <c r="N26" s="51"/>
      <c r="O26" s="51"/>
      <c r="P26" s="49"/>
      <c r="Q26" s="49"/>
      <c r="R26" s="43"/>
      <c r="S26" s="43"/>
      <c r="T26" s="43"/>
      <c r="U26" s="43"/>
      <c r="V26" s="43"/>
      <c r="W26" s="43"/>
      <c r="X26" s="43"/>
      <c r="Y26" s="43"/>
      <c r="Z26" s="43"/>
      <c r="AA26" s="43"/>
      <c r="AB26" s="45">
        <f t="shared" si="0"/>
        <v>0</v>
      </c>
      <c r="AC26" s="46"/>
      <c r="AD26" s="46"/>
      <c r="AE26" s="46"/>
      <c r="AF26" s="47"/>
      <c r="AG26" s="36"/>
    </row>
    <row r="27" spans="1:33" ht="18.600000000000001" customHeight="1">
      <c r="A27" s="54"/>
      <c r="B27" s="54"/>
      <c r="C27" s="54"/>
      <c r="D27" s="51"/>
      <c r="E27" s="51"/>
      <c r="F27" s="51"/>
      <c r="G27" s="51"/>
      <c r="H27" s="51"/>
      <c r="I27" s="51"/>
      <c r="J27" s="51"/>
      <c r="K27" s="51"/>
      <c r="L27" s="51"/>
      <c r="M27" s="51"/>
      <c r="N27" s="51"/>
      <c r="O27" s="51"/>
      <c r="P27" s="49"/>
      <c r="Q27" s="49"/>
      <c r="R27" s="43"/>
      <c r="S27" s="43"/>
      <c r="T27" s="43"/>
      <c r="U27" s="43"/>
      <c r="V27" s="43"/>
      <c r="W27" s="43"/>
      <c r="X27" s="43"/>
      <c r="Y27" s="43"/>
      <c r="Z27" s="43"/>
      <c r="AA27" s="43"/>
      <c r="AB27" s="45">
        <f t="shared" si="0"/>
        <v>0</v>
      </c>
      <c r="AC27" s="46"/>
      <c r="AD27" s="46"/>
      <c r="AE27" s="46"/>
      <c r="AF27" s="47"/>
      <c r="AG27" s="36"/>
    </row>
    <row r="28" spans="1:33" ht="18.600000000000001" customHeight="1">
      <c r="A28" s="53"/>
      <c r="B28" s="53"/>
      <c r="C28" s="53"/>
      <c r="D28" s="51"/>
      <c r="E28" s="51"/>
      <c r="F28" s="51"/>
      <c r="G28" s="51"/>
      <c r="H28" s="51"/>
      <c r="I28" s="51"/>
      <c r="J28" s="51"/>
      <c r="K28" s="51"/>
      <c r="L28" s="51"/>
      <c r="M28" s="51"/>
      <c r="N28" s="51"/>
      <c r="O28" s="51"/>
      <c r="P28" s="49"/>
      <c r="Q28" s="49"/>
      <c r="R28" s="43"/>
      <c r="S28" s="43"/>
      <c r="T28" s="43"/>
      <c r="U28" s="43"/>
      <c r="V28" s="43"/>
      <c r="W28" s="43"/>
      <c r="X28" s="43"/>
      <c r="Y28" s="43"/>
      <c r="Z28" s="43"/>
      <c r="AA28" s="43"/>
      <c r="AB28" s="45">
        <f t="shared" si="0"/>
        <v>0</v>
      </c>
      <c r="AC28" s="46"/>
      <c r="AD28" s="46"/>
      <c r="AE28" s="46"/>
      <c r="AF28" s="47"/>
      <c r="AG28" s="36"/>
    </row>
    <row r="29" spans="1:33" ht="18.600000000000001" customHeight="1">
      <c r="A29" s="53"/>
      <c r="B29" s="53"/>
      <c r="C29" s="53"/>
      <c r="D29" s="51"/>
      <c r="E29" s="51"/>
      <c r="F29" s="51"/>
      <c r="G29" s="51"/>
      <c r="H29" s="51"/>
      <c r="I29" s="51"/>
      <c r="J29" s="51"/>
      <c r="K29" s="51"/>
      <c r="L29" s="51"/>
      <c r="M29" s="51"/>
      <c r="N29" s="51"/>
      <c r="O29" s="51"/>
      <c r="P29" s="49"/>
      <c r="Q29" s="49"/>
      <c r="R29" s="43"/>
      <c r="S29" s="43"/>
      <c r="T29" s="43"/>
      <c r="U29" s="43"/>
      <c r="V29" s="43"/>
      <c r="W29" s="43"/>
      <c r="X29" s="43"/>
      <c r="Y29" s="43"/>
      <c r="Z29" s="43"/>
      <c r="AA29" s="43"/>
      <c r="AB29" s="45">
        <f t="shared" si="0"/>
        <v>0</v>
      </c>
      <c r="AC29" s="46"/>
      <c r="AD29" s="46"/>
      <c r="AE29" s="46"/>
      <c r="AF29" s="47"/>
      <c r="AG29" s="36"/>
    </row>
    <row r="30" spans="1:33" ht="18.600000000000001" customHeight="1">
      <c r="A30" s="53"/>
      <c r="B30" s="53"/>
      <c r="C30" s="53"/>
      <c r="D30" s="51"/>
      <c r="E30" s="51"/>
      <c r="F30" s="51"/>
      <c r="G30" s="51"/>
      <c r="H30" s="51"/>
      <c r="I30" s="51"/>
      <c r="J30" s="51"/>
      <c r="K30" s="51"/>
      <c r="L30" s="51"/>
      <c r="M30" s="51"/>
      <c r="N30" s="51"/>
      <c r="O30" s="51"/>
      <c r="P30" s="52"/>
      <c r="Q30" s="52"/>
      <c r="R30" s="44"/>
      <c r="S30" s="44"/>
      <c r="T30" s="44"/>
      <c r="U30" s="44"/>
      <c r="V30" s="44"/>
      <c r="W30" s="44"/>
      <c r="X30" s="44"/>
      <c r="Y30" s="44"/>
      <c r="Z30" s="44"/>
      <c r="AA30" s="44"/>
      <c r="AB30" s="45">
        <f t="shared" si="0"/>
        <v>0</v>
      </c>
      <c r="AC30" s="46"/>
      <c r="AD30" s="46"/>
      <c r="AE30" s="46"/>
      <c r="AF30" s="47"/>
      <c r="AG30" s="36"/>
    </row>
    <row r="31" spans="1:33" ht="18.600000000000001" customHeight="1">
      <c r="A31" s="53"/>
      <c r="B31" s="53"/>
      <c r="C31" s="53"/>
      <c r="D31" s="51"/>
      <c r="E31" s="51"/>
      <c r="F31" s="51"/>
      <c r="G31" s="51"/>
      <c r="H31" s="51"/>
      <c r="I31" s="51"/>
      <c r="J31" s="51"/>
      <c r="K31" s="51"/>
      <c r="L31" s="51"/>
      <c r="M31" s="51"/>
      <c r="N31" s="51"/>
      <c r="O31" s="51"/>
      <c r="P31" s="52"/>
      <c r="Q31" s="52"/>
      <c r="R31" s="44"/>
      <c r="S31" s="44"/>
      <c r="T31" s="44"/>
      <c r="U31" s="44"/>
      <c r="V31" s="44"/>
      <c r="W31" s="44"/>
      <c r="X31" s="44"/>
      <c r="Y31" s="44"/>
      <c r="Z31" s="44"/>
      <c r="AA31" s="44"/>
      <c r="AB31" s="45">
        <f t="shared" si="0"/>
        <v>0</v>
      </c>
      <c r="AC31" s="46"/>
      <c r="AD31" s="46"/>
      <c r="AE31" s="46"/>
      <c r="AF31" s="47"/>
      <c r="AG31" s="36"/>
    </row>
    <row r="32" spans="1:33" ht="18.600000000000001" customHeight="1">
      <c r="A32" s="53"/>
      <c r="B32" s="53"/>
      <c r="C32" s="53"/>
      <c r="D32" s="51"/>
      <c r="E32" s="51"/>
      <c r="F32" s="51"/>
      <c r="G32" s="51"/>
      <c r="H32" s="51"/>
      <c r="I32" s="51"/>
      <c r="J32" s="51"/>
      <c r="K32" s="51"/>
      <c r="L32" s="51"/>
      <c r="M32" s="51"/>
      <c r="N32" s="51"/>
      <c r="O32" s="51"/>
      <c r="P32" s="52"/>
      <c r="Q32" s="52"/>
      <c r="R32" s="44"/>
      <c r="S32" s="44"/>
      <c r="T32" s="44"/>
      <c r="U32" s="44"/>
      <c r="V32" s="44"/>
      <c r="W32" s="44"/>
      <c r="X32" s="44"/>
      <c r="Y32" s="44"/>
      <c r="Z32" s="44"/>
      <c r="AA32" s="44"/>
      <c r="AB32" s="45">
        <f t="shared" si="0"/>
        <v>0</v>
      </c>
      <c r="AC32" s="46"/>
      <c r="AD32" s="46"/>
      <c r="AE32" s="46"/>
      <c r="AF32" s="47"/>
      <c r="AG32" s="36"/>
    </row>
    <row r="33" spans="1:33" ht="18.600000000000001" customHeight="1">
      <c r="A33" s="54"/>
      <c r="B33" s="54"/>
      <c r="C33" s="54"/>
      <c r="D33" s="51"/>
      <c r="E33" s="51"/>
      <c r="F33" s="51"/>
      <c r="G33" s="51"/>
      <c r="H33" s="51"/>
      <c r="I33" s="51"/>
      <c r="J33" s="51"/>
      <c r="K33" s="51"/>
      <c r="L33" s="51"/>
      <c r="M33" s="51"/>
      <c r="N33" s="51"/>
      <c r="O33" s="51"/>
      <c r="P33" s="52"/>
      <c r="Q33" s="52"/>
      <c r="R33" s="44"/>
      <c r="S33" s="44"/>
      <c r="T33" s="44"/>
      <c r="U33" s="44"/>
      <c r="V33" s="44"/>
      <c r="W33" s="44"/>
      <c r="X33" s="44"/>
      <c r="Y33" s="44"/>
      <c r="Z33" s="44"/>
      <c r="AA33" s="44"/>
      <c r="AB33" s="45">
        <f t="shared" si="0"/>
        <v>0</v>
      </c>
      <c r="AC33" s="46"/>
      <c r="AD33" s="46"/>
      <c r="AE33" s="46"/>
      <c r="AF33" s="47"/>
      <c r="AG33" s="36"/>
    </row>
    <row r="34" spans="1:33" ht="18.600000000000001" customHeight="1">
      <c r="A34" s="53"/>
      <c r="B34" s="53"/>
      <c r="C34" s="53"/>
      <c r="D34" s="51"/>
      <c r="E34" s="51"/>
      <c r="F34" s="51"/>
      <c r="G34" s="51"/>
      <c r="H34" s="51"/>
      <c r="I34" s="51"/>
      <c r="J34" s="51"/>
      <c r="K34" s="51"/>
      <c r="L34" s="51"/>
      <c r="M34" s="51"/>
      <c r="N34" s="51"/>
      <c r="O34" s="51"/>
      <c r="P34" s="52"/>
      <c r="Q34" s="52"/>
      <c r="R34" s="44"/>
      <c r="S34" s="44"/>
      <c r="T34" s="44"/>
      <c r="U34" s="44"/>
      <c r="V34" s="44"/>
      <c r="W34" s="44"/>
      <c r="X34" s="44"/>
      <c r="Y34" s="44"/>
      <c r="Z34" s="44"/>
      <c r="AA34" s="44"/>
      <c r="AB34" s="45">
        <f t="shared" si="0"/>
        <v>0</v>
      </c>
      <c r="AC34" s="46"/>
      <c r="AD34" s="46"/>
      <c r="AE34" s="46"/>
      <c r="AF34" s="47"/>
      <c r="AG34" s="36"/>
    </row>
    <row r="35" spans="1:33" ht="16.5" customHeight="1">
      <c r="A35" s="145"/>
      <c r="B35" s="146"/>
      <c r="C35" s="146"/>
      <c r="D35" s="146"/>
      <c r="E35" s="146"/>
      <c r="F35" s="146"/>
      <c r="G35" s="146"/>
      <c r="H35" s="146"/>
      <c r="I35" s="146"/>
      <c r="J35" s="146"/>
      <c r="K35" s="146"/>
      <c r="L35" s="146"/>
      <c r="M35" s="146"/>
      <c r="N35" s="146"/>
      <c r="O35" s="8" t="s">
        <v>10</v>
      </c>
      <c r="P35" s="148">
        <f>SUM(P23:P34)</f>
        <v>12</v>
      </c>
      <c r="Q35" s="149"/>
      <c r="R35" s="152" t="s">
        <v>5</v>
      </c>
      <c r="S35" s="153"/>
      <c r="T35" s="153"/>
      <c r="U35" s="153"/>
      <c r="V35" s="153"/>
      <c r="W35" s="153"/>
      <c r="X35" s="153"/>
      <c r="Y35" s="153"/>
      <c r="Z35" s="153"/>
      <c r="AA35" s="154"/>
      <c r="AB35" s="124">
        <f>AB23+AB24</f>
        <v>168000</v>
      </c>
      <c r="AC35" s="124"/>
      <c r="AD35" s="124"/>
      <c r="AE35" s="124"/>
      <c r="AF35" s="124"/>
      <c r="AG35" s="124"/>
    </row>
    <row r="36" spans="1:33">
      <c r="A36" s="147"/>
      <c r="B36" s="147"/>
      <c r="C36" s="147"/>
      <c r="D36" s="147"/>
      <c r="E36" s="147"/>
      <c r="F36" s="147"/>
      <c r="G36" s="147"/>
      <c r="H36" s="147"/>
      <c r="I36" s="147"/>
      <c r="J36" s="147"/>
      <c r="K36" s="147"/>
      <c r="L36" s="147"/>
      <c r="M36" s="147"/>
      <c r="N36" s="147"/>
      <c r="O36" s="150"/>
      <c r="P36" s="150"/>
      <c r="Q36" s="150"/>
      <c r="R36" s="125" t="s">
        <v>6</v>
      </c>
      <c r="S36" s="125"/>
      <c r="T36" s="125"/>
      <c r="U36" s="125"/>
      <c r="V36" s="125"/>
      <c r="W36" s="125"/>
      <c r="X36" s="125"/>
      <c r="Y36" s="125"/>
      <c r="Z36" s="125"/>
      <c r="AA36" s="125"/>
      <c r="AB36" s="124">
        <f>AB35*0.08</f>
        <v>13440</v>
      </c>
      <c r="AC36" s="124"/>
      <c r="AD36" s="124"/>
      <c r="AE36" s="124"/>
      <c r="AF36" s="124"/>
      <c r="AG36" s="124"/>
    </row>
    <row r="37" spans="1:33">
      <c r="A37" s="147"/>
      <c r="B37" s="147"/>
      <c r="C37" s="147"/>
      <c r="D37" s="147"/>
      <c r="E37" s="147"/>
      <c r="F37" s="147"/>
      <c r="G37" s="147"/>
      <c r="H37" s="147"/>
      <c r="I37" s="147"/>
      <c r="J37" s="147"/>
      <c r="K37" s="147"/>
      <c r="L37" s="147"/>
      <c r="M37" s="147"/>
      <c r="N37" s="147"/>
      <c r="O37" s="151"/>
      <c r="P37" s="151"/>
      <c r="Q37" s="151"/>
      <c r="R37" s="125" t="s">
        <v>7</v>
      </c>
      <c r="S37" s="125"/>
      <c r="T37" s="125"/>
      <c r="U37" s="125"/>
      <c r="V37" s="125"/>
      <c r="W37" s="125"/>
      <c r="X37" s="125"/>
      <c r="Y37" s="125"/>
      <c r="Z37" s="125"/>
      <c r="AA37" s="125"/>
      <c r="AB37" s="124">
        <f>800*6</f>
        <v>4800</v>
      </c>
      <c r="AC37" s="124"/>
      <c r="AD37" s="124"/>
      <c r="AE37" s="124"/>
      <c r="AF37" s="124"/>
      <c r="AG37" s="124"/>
    </row>
    <row r="38" spans="1:33">
      <c r="A38" s="147"/>
      <c r="B38" s="147"/>
      <c r="C38" s="147"/>
      <c r="D38" s="147"/>
      <c r="E38" s="147"/>
      <c r="F38" s="147"/>
      <c r="G38" s="147"/>
      <c r="H38" s="147"/>
      <c r="I38" s="147"/>
      <c r="J38" s="147"/>
      <c r="K38" s="147"/>
      <c r="L38" s="147"/>
      <c r="M38" s="147"/>
      <c r="N38" s="147"/>
      <c r="O38" s="151"/>
      <c r="P38" s="151"/>
      <c r="Q38" s="151"/>
      <c r="R38" s="125" t="s">
        <v>8</v>
      </c>
      <c r="S38" s="125"/>
      <c r="T38" s="125"/>
      <c r="U38" s="125"/>
      <c r="V38" s="125"/>
      <c r="W38" s="125"/>
      <c r="X38" s="125"/>
      <c r="Y38" s="125"/>
      <c r="Z38" s="125"/>
      <c r="AA38" s="125"/>
      <c r="AB38" s="124"/>
      <c r="AC38" s="124"/>
      <c r="AD38" s="124"/>
      <c r="AE38" s="124"/>
      <c r="AF38" s="124"/>
      <c r="AG38" s="124"/>
    </row>
    <row r="39" spans="1:33">
      <c r="A39" s="147"/>
      <c r="B39" s="147"/>
      <c r="C39" s="147"/>
      <c r="D39" s="147"/>
      <c r="E39" s="147"/>
      <c r="F39" s="147"/>
      <c r="G39" s="147"/>
      <c r="H39" s="147"/>
      <c r="I39" s="147"/>
      <c r="J39" s="147"/>
      <c r="K39" s="147"/>
      <c r="L39" s="147"/>
      <c r="M39" s="147"/>
      <c r="N39" s="147"/>
      <c r="O39" s="151"/>
      <c r="P39" s="151"/>
      <c r="Q39" s="151"/>
      <c r="R39" s="125" t="s">
        <v>9</v>
      </c>
      <c r="S39" s="125"/>
      <c r="T39" s="125"/>
      <c r="U39" s="125"/>
      <c r="V39" s="125"/>
      <c r="W39" s="125"/>
      <c r="X39" s="125"/>
      <c r="Y39" s="125"/>
      <c r="Z39" s="125"/>
      <c r="AA39" s="125"/>
      <c r="AB39" s="142">
        <f>SUM(AB35:AB38)</f>
        <v>186240</v>
      </c>
      <c r="AC39" s="143"/>
      <c r="AD39" s="143"/>
      <c r="AE39" s="143"/>
      <c r="AF39" s="143"/>
      <c r="AG39" s="144"/>
    </row>
    <row r="40" spans="1:33" ht="9" customHeight="1" thickBot="1">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row>
    <row r="41" spans="1:33" ht="14.25" thickBot="1">
      <c r="A41" s="127" t="s">
        <v>0</v>
      </c>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9"/>
    </row>
    <row r="42" spans="1:33" ht="13.5" customHeight="1">
      <c r="A42" s="130" t="s">
        <v>63</v>
      </c>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2"/>
    </row>
    <row r="43" spans="1:33">
      <c r="A43" s="133"/>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5"/>
    </row>
    <row r="44" spans="1:33" ht="14.25" thickBot="1">
      <c r="A44" s="136"/>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8"/>
    </row>
    <row r="45" spans="1:33" ht="3" customHeight="1" thickBot="1"/>
    <row r="46" spans="1:33" ht="14.25" thickBot="1">
      <c r="A46" s="139" t="s">
        <v>16</v>
      </c>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1"/>
    </row>
    <row r="47" spans="1:33">
      <c r="A47" s="118" t="s">
        <v>22</v>
      </c>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20"/>
    </row>
    <row r="48" spans="1:33">
      <c r="A48" s="118" t="s">
        <v>23</v>
      </c>
      <c r="B48" s="119"/>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20"/>
    </row>
    <row r="49" spans="1:33">
      <c r="A49" s="118" t="s">
        <v>24</v>
      </c>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20"/>
    </row>
    <row r="50" spans="1:33">
      <c r="A50" s="13" t="s">
        <v>25</v>
      </c>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5"/>
    </row>
    <row r="51" spans="1:33" ht="14.25" thickBot="1">
      <c r="A51" s="121" t="s">
        <v>26</v>
      </c>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3"/>
    </row>
  </sheetData>
  <mergeCells count="138">
    <mergeCell ref="AB34:AF34"/>
    <mergeCell ref="AB33:AF33"/>
    <mergeCell ref="A42:AG42"/>
    <mergeCell ref="A43:AG43"/>
    <mergeCell ref="A44:AG44"/>
    <mergeCell ref="A46:AG46"/>
    <mergeCell ref="AB39:AG39"/>
    <mergeCell ref="AB35:AG35"/>
    <mergeCell ref="R36:AA36"/>
    <mergeCell ref="AB36:AG36"/>
    <mergeCell ref="A35:N39"/>
    <mergeCell ref="P35:Q35"/>
    <mergeCell ref="O36:Q39"/>
    <mergeCell ref="R37:AA37"/>
    <mergeCell ref="R35:AA35"/>
    <mergeCell ref="A49:AG49"/>
    <mergeCell ref="A51:AG51"/>
    <mergeCell ref="AB37:AG37"/>
    <mergeCell ref="R38:AA38"/>
    <mergeCell ref="AB38:AG38"/>
    <mergeCell ref="R39:AA39"/>
    <mergeCell ref="R29:V29"/>
    <mergeCell ref="D34:O34"/>
    <mergeCell ref="D33:O33"/>
    <mergeCell ref="R33:V33"/>
    <mergeCell ref="W33:AA33"/>
    <mergeCell ref="AB29:AF29"/>
    <mergeCell ref="A31:C31"/>
    <mergeCell ref="R31:V31"/>
    <mergeCell ref="W31:AA31"/>
    <mergeCell ref="AB31:AF31"/>
    <mergeCell ref="A47:AG47"/>
    <mergeCell ref="A48:AG48"/>
    <mergeCell ref="A40:AG40"/>
    <mergeCell ref="A41:AG41"/>
    <mergeCell ref="P34:Q34"/>
    <mergeCell ref="D32:O32"/>
    <mergeCell ref="A34:C34"/>
    <mergeCell ref="P32:Q32"/>
    <mergeCell ref="A1:AG1"/>
    <mergeCell ref="T3:AG3"/>
    <mergeCell ref="B2:D2"/>
    <mergeCell ref="A10:Q10"/>
    <mergeCell ref="A11:C11"/>
    <mergeCell ref="Y2:AG2"/>
    <mergeCell ref="A3:Q4"/>
    <mergeCell ref="A5:Q5"/>
    <mergeCell ref="A6:O7"/>
    <mergeCell ref="D8:O8"/>
    <mergeCell ref="A8:C8"/>
    <mergeCell ref="A9:C9"/>
    <mergeCell ref="D9:Q9"/>
    <mergeCell ref="S7:AG7"/>
    <mergeCell ref="S8:AG10"/>
    <mergeCell ref="S11:AG11"/>
    <mergeCell ref="P6:Q7"/>
    <mergeCell ref="A18:O18"/>
    <mergeCell ref="A19:C20"/>
    <mergeCell ref="R25:V25"/>
    <mergeCell ref="W22:AA22"/>
    <mergeCell ref="R34:V34"/>
    <mergeCell ref="W34:AA34"/>
    <mergeCell ref="D19:N20"/>
    <mergeCell ref="O19:O20"/>
    <mergeCell ref="A22:C22"/>
    <mergeCell ref="D22:O22"/>
    <mergeCell ref="P22:Q22"/>
    <mergeCell ref="A24:C24"/>
    <mergeCell ref="D24:O24"/>
    <mergeCell ref="R30:V30"/>
    <mergeCell ref="W30:AA30"/>
    <mergeCell ref="D29:O29"/>
    <mergeCell ref="A29:C29"/>
    <mergeCell ref="A33:C33"/>
    <mergeCell ref="A32:C32"/>
    <mergeCell ref="P33:Q33"/>
    <mergeCell ref="D26:O26"/>
    <mergeCell ref="D27:O27"/>
    <mergeCell ref="P27:Q27"/>
    <mergeCell ref="P26:Q26"/>
    <mergeCell ref="AB22:AF22"/>
    <mergeCell ref="W25:AA25"/>
    <mergeCell ref="AB25:AF25"/>
    <mergeCell ref="R22:V22"/>
    <mergeCell ref="D12:Q12"/>
    <mergeCell ref="D13:Q13"/>
    <mergeCell ref="A12:C12"/>
    <mergeCell ref="A13:C13"/>
    <mergeCell ref="P8:Q8"/>
    <mergeCell ref="N11:Q11"/>
    <mergeCell ref="D11:E11"/>
    <mergeCell ref="F11:M11"/>
    <mergeCell ref="S12:AG12"/>
    <mergeCell ref="S13:AG13"/>
    <mergeCell ref="U15:W15"/>
    <mergeCell ref="X15:AC15"/>
    <mergeCell ref="U16:W19"/>
    <mergeCell ref="X16:AC19"/>
    <mergeCell ref="A14:C16"/>
    <mergeCell ref="D14:Q16"/>
    <mergeCell ref="A23:C23"/>
    <mergeCell ref="AB24:AF24"/>
    <mergeCell ref="R24:V24"/>
    <mergeCell ref="P25:Q25"/>
    <mergeCell ref="D23:O23"/>
    <mergeCell ref="P23:Q23"/>
    <mergeCell ref="A25:C25"/>
    <mergeCell ref="D25:O25"/>
    <mergeCell ref="P24:Q24"/>
    <mergeCell ref="P31:Q31"/>
    <mergeCell ref="P28:Q28"/>
    <mergeCell ref="D30:O30"/>
    <mergeCell ref="P29:Q29"/>
    <mergeCell ref="P30:Q30"/>
    <mergeCell ref="A26:C26"/>
    <mergeCell ref="A30:C30"/>
    <mergeCell ref="D31:O31"/>
    <mergeCell ref="A27:C27"/>
    <mergeCell ref="A28:C28"/>
    <mergeCell ref="D28:O28"/>
    <mergeCell ref="R26:V26"/>
    <mergeCell ref="W26:AA26"/>
    <mergeCell ref="R23:V23"/>
    <mergeCell ref="W24:AA24"/>
    <mergeCell ref="R32:V32"/>
    <mergeCell ref="W32:AA32"/>
    <mergeCell ref="AB32:AF32"/>
    <mergeCell ref="R28:V28"/>
    <mergeCell ref="W28:AA28"/>
    <mergeCell ref="AB28:AF28"/>
    <mergeCell ref="AB23:AF23"/>
    <mergeCell ref="AB26:AF26"/>
    <mergeCell ref="AB30:AF30"/>
    <mergeCell ref="R27:V27"/>
    <mergeCell ref="AB27:AF27"/>
    <mergeCell ref="W29:AA29"/>
    <mergeCell ref="W27:AA27"/>
    <mergeCell ref="W23:AA23"/>
  </mergeCells>
  <phoneticPr fontId="1"/>
  <dataValidations count="2">
    <dataValidation imeMode="on" allowBlank="1" showInputMessage="1" showErrorMessage="1" sqref="UYU5 VSM5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WCI5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WME5 JK6 TG6 ADC6 AMY6 AWU6 BGQ6 BQM6 CAI6 CKE6 CUA6 DDW6 DNS6 DXO6 EHK6 ERG6 FBC6 FKY6 FUU6 GEQ6 GOM6 GYI6 HIE6 HSA6 IBW6 ILS6 IVO6 JFK6 JPG6 JZC6 KIY6 KSU6 LCQ6 LMM6 LWI6 MGE6 MQA6 MZW6 NJS6 NTO6 ODK6 ONG6 OXC6 PGY6 PQU6 QAQ6 QKM6 QUI6 REE6 ROA6 RXW6 SHS6 SRO6 TBK6 TLG6 TVC6 UEY6 UOU6 UYQ6 VIM6 VSI6 WCE6 WMA6 WVW6 WWA5 JO2 TK2 ADG2 ANC2 AWY2 BGU2 BQQ2 CAM2 CKI2 CUE2 DEA2 DNW2 DXS2 EHO2 ERK2 FBG2 FLC2 FUY2 GEU2 GOQ2 GYM2 HII2 HSE2 ICA2 ILW2 IVS2 JFO2 JPK2 JZG2 KJC2 KSY2 LCU2 LMQ2 LWM2 MGI2 MQE2 NAA2 NJW2 NTS2 ODO2 ONK2 OXG2 PHC2 PQY2 QAU2 QKQ2 QUM2 REI2 ROE2 RYA2 SHW2 SRS2 TBO2 TLK2 TVG2 UFC2 UOY2 UYU2 VIQ2 VSM2 WCI2 WME2 WWA2 VIQ5 JO5 TK5 ADG5 ANC5 AWY5 BGU5 BQQ5 CAM5 CKI5 CUE5 DEA5 DNW5 DXS5 EHO5 ERK5 FBG5 FLC5 FUY5 GEU5 GOQ5 GYM5 HII5 HSE5 ICA5 ILW5 IVS5 JFO5 JPK5 JZG5 KJC5 KSY5 LCU5 LMQ5 LWM5 MGI5 MQE5 NAA5 NJW5 NTS5 ODO5 ONK5 OXG5 PHC5 PQY5 QAU5 QKQ5 QUM5 REI5 ROE5 RYA5 SHW5 SRS5 TBO5 TLK5 TVG5 UFC5 UOY5 A6 A3 A23:A34"/>
    <dataValidation imeMode="off" allowBlank="1" showInputMessage="1" showErrorMessage="1" sqref="VRV2 WBR2 WLN2 JA2:JN2 SW2:TJ2 ACS2:ADF2 AMO2:ANB2 AWK2:AWX2 BGG2:BGT2 BQC2:BQP2 BZY2:CAL2 CJU2:CKH2 CTQ2:CUD2 DDM2:DDZ2 DNI2:DNV2 DXE2:DXR2 EHA2:EHN2 EQW2:ERJ2 FAS2:FBF2 FKO2:FLB2 FUK2:FUX2 GEG2:GET2 GOC2:GOP2 GXY2:GYL2 HHU2:HIH2 HRQ2:HSD2 IBM2:IBZ2 ILI2:ILV2 IVE2:IVR2 JFA2:JFN2 JOW2:JPJ2 JYS2:JZF2 KIO2:KJB2 KSK2:KSX2 LCG2:LCT2 LMC2:LMP2 LVY2:LWL2 MFU2:MGH2 MPQ2:MQD2 MZM2:MZZ2 NJI2:NJV2 NTE2:NTR2 ODA2:ODN2 OMW2:ONJ2 OWS2:OXF2 PGO2:PHB2 PQK2:PQX2 QAG2:QAT2 QKC2:QKP2 QTY2:QUL2 RDU2:REH2 RNQ2:ROD2 RXM2:RXZ2 SHI2:SHV2 SRE2:SRR2 TBA2:TBN2 TKW2:TLJ2 TUS2:TVF2 UEO2:UFB2 UOK2:UOX2 UYG2:UYT2 VIC2:VIP2 VRY2:VSL2 WBU2:WCH2 WLQ2:WMD2 WVM2:WVZ2 WVJ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E2:Q2 B2 W23:X29 R23:R29"/>
  </dataValidations>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1"/>
  <sheetViews>
    <sheetView workbookViewId="0">
      <selection activeCell="D25" sqref="D25:O25"/>
    </sheetView>
  </sheetViews>
  <sheetFormatPr defaultRowHeight="13.5"/>
  <cols>
    <col min="1" max="1" width="5.875" style="2" customWidth="1"/>
    <col min="2" max="2" width="1" style="2" customWidth="1"/>
    <col min="3" max="3" width="1.125" style="2" customWidth="1"/>
    <col min="4" max="4" width="10.5" style="2" customWidth="1"/>
    <col min="5" max="5" width="4" style="2" customWidth="1"/>
    <col min="6" max="6" width="1.875" style="2" customWidth="1"/>
    <col min="7" max="7" width="1.375" style="2" customWidth="1"/>
    <col min="8" max="8" width="1.75" style="2" customWidth="1"/>
    <col min="9" max="9" width="0.875" style="2" customWidth="1"/>
    <col min="10" max="10" width="0.5" style="2" customWidth="1"/>
    <col min="11" max="11" width="0.875" style="2" customWidth="1"/>
    <col min="12" max="13" width="0.75" style="2" customWidth="1"/>
    <col min="14" max="14" width="2.875" style="2" customWidth="1"/>
    <col min="15" max="15" width="18.875" style="2" customWidth="1"/>
    <col min="16" max="16" width="2.375" style="2" customWidth="1"/>
    <col min="17" max="17" width="2.75" style="2" customWidth="1"/>
    <col min="18" max="18" width="1.5" style="2" customWidth="1"/>
    <col min="19" max="19" width="1.25" style="2" customWidth="1"/>
    <col min="20" max="21" width="1.875" style="2" customWidth="1"/>
    <col min="22" max="22" width="2.875" style="2" customWidth="1"/>
    <col min="23" max="23" width="2" style="2" customWidth="1"/>
    <col min="24" max="24" width="2.5" style="2" customWidth="1"/>
    <col min="25" max="25" width="1" style="2" customWidth="1"/>
    <col min="26" max="27" width="1.75" style="2" customWidth="1"/>
    <col min="28" max="28" width="2.75" style="2" customWidth="1"/>
    <col min="29" max="29" width="1.875" style="2" customWidth="1"/>
    <col min="30" max="30" width="2" style="2" customWidth="1"/>
    <col min="31" max="31" width="2.125" style="2" customWidth="1"/>
    <col min="32" max="32" width="0.875" style="2" customWidth="1"/>
    <col min="33" max="33" width="5.625" style="2" customWidth="1"/>
    <col min="34" max="16384" width="9" style="2"/>
  </cols>
  <sheetData>
    <row r="1" spans="1:33" ht="21">
      <c r="A1" s="101" t="s">
        <v>47</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row>
    <row r="2" spans="1:33" s="6" customFormat="1" ht="16.5" customHeight="1">
      <c r="A2" s="12" t="s">
        <v>48</v>
      </c>
      <c r="B2" s="103" t="s">
        <v>61</v>
      </c>
      <c r="C2" s="103"/>
      <c r="D2" s="103"/>
      <c r="E2" s="7"/>
      <c r="F2" s="7"/>
      <c r="G2" s="7"/>
      <c r="H2" s="7"/>
      <c r="I2" s="7"/>
      <c r="J2" s="7"/>
      <c r="K2" s="7"/>
      <c r="L2" s="7"/>
      <c r="M2" s="7"/>
      <c r="N2" s="7"/>
      <c r="O2" s="7"/>
      <c r="P2" s="7"/>
      <c r="Q2" s="19"/>
      <c r="R2" s="155">
        <f ca="1">TODAY()</f>
        <v>43203</v>
      </c>
      <c r="S2" s="105"/>
      <c r="T2" s="105"/>
      <c r="U2" s="105"/>
      <c r="V2" s="105"/>
      <c r="W2" s="105"/>
      <c r="X2" s="105"/>
      <c r="Y2" s="105"/>
      <c r="Z2" s="105"/>
      <c r="AA2" s="105"/>
      <c r="AB2" s="105"/>
      <c r="AC2" s="105"/>
      <c r="AD2" s="105"/>
      <c r="AE2" s="105"/>
      <c r="AF2" s="105"/>
      <c r="AG2" s="105"/>
    </row>
    <row r="3" spans="1:33" s="6" customFormat="1" ht="18" customHeight="1">
      <c r="A3" s="106" t="s">
        <v>41</v>
      </c>
      <c r="B3" s="107"/>
      <c r="C3" s="107"/>
      <c r="D3" s="107"/>
      <c r="E3" s="107"/>
      <c r="F3" s="107"/>
      <c r="G3" s="107"/>
      <c r="H3" s="107"/>
      <c r="I3" s="107"/>
      <c r="J3" s="107"/>
      <c r="K3" s="107"/>
      <c r="L3" s="107"/>
      <c r="M3" s="107"/>
      <c r="N3" s="107"/>
      <c r="O3" s="107"/>
      <c r="P3" s="107"/>
      <c r="Q3" s="108"/>
      <c r="R3" s="38"/>
      <c r="S3" s="9"/>
      <c r="T3" s="102" t="s">
        <v>49</v>
      </c>
      <c r="U3" s="102"/>
      <c r="V3" s="102"/>
      <c r="W3" s="102"/>
      <c r="X3" s="102"/>
      <c r="Y3" s="102"/>
      <c r="Z3" s="102"/>
      <c r="AA3" s="102"/>
      <c r="AB3" s="102"/>
      <c r="AC3" s="102"/>
      <c r="AD3" s="102"/>
      <c r="AE3" s="102"/>
      <c r="AF3" s="102"/>
      <c r="AG3" s="102"/>
    </row>
    <row r="4" spans="1:33" s="6" customFormat="1" ht="18" customHeight="1">
      <c r="A4" s="106"/>
      <c r="B4" s="107"/>
      <c r="C4" s="107"/>
      <c r="D4" s="107"/>
      <c r="E4" s="107"/>
      <c r="F4" s="107"/>
      <c r="G4" s="107"/>
      <c r="H4" s="107"/>
      <c r="I4" s="107"/>
      <c r="J4" s="107"/>
      <c r="K4" s="107"/>
      <c r="L4" s="107"/>
      <c r="M4" s="107"/>
      <c r="N4" s="107"/>
      <c r="O4" s="107"/>
      <c r="P4" s="107"/>
      <c r="Q4" s="108"/>
      <c r="R4" s="17"/>
    </row>
    <row r="5" spans="1:33" s="6" customFormat="1" ht="18" customHeight="1">
      <c r="A5" s="106" t="s">
        <v>50</v>
      </c>
      <c r="B5" s="107"/>
      <c r="C5" s="107"/>
      <c r="D5" s="107"/>
      <c r="E5" s="107"/>
      <c r="F5" s="107"/>
      <c r="G5" s="107"/>
      <c r="H5" s="107"/>
      <c r="I5" s="107"/>
      <c r="J5" s="107"/>
      <c r="K5" s="107"/>
      <c r="L5" s="107"/>
      <c r="M5" s="107"/>
      <c r="N5" s="107"/>
      <c r="O5" s="107"/>
      <c r="P5" s="107"/>
      <c r="Q5" s="108"/>
      <c r="R5" s="39"/>
      <c r="S5" s="39"/>
      <c r="T5" s="39"/>
      <c r="U5" s="39"/>
      <c r="V5" s="39"/>
      <c r="W5" s="39"/>
      <c r="X5" s="39"/>
      <c r="Y5" s="39"/>
      <c r="Z5" s="39"/>
      <c r="AA5" s="39"/>
      <c r="AB5" s="39"/>
      <c r="AC5" s="39"/>
      <c r="AD5" s="39"/>
      <c r="AE5" s="39"/>
      <c r="AF5" s="39"/>
      <c r="AG5" s="39"/>
    </row>
    <row r="6" spans="1:33" s="6" customFormat="1" ht="14.25" customHeight="1">
      <c r="A6" s="109" t="s">
        <v>42</v>
      </c>
      <c r="B6" s="110"/>
      <c r="C6" s="110"/>
      <c r="D6" s="110"/>
      <c r="E6" s="110"/>
      <c r="F6" s="110"/>
      <c r="G6" s="110"/>
      <c r="H6" s="110"/>
      <c r="I6" s="110"/>
      <c r="J6" s="110"/>
      <c r="K6" s="110"/>
      <c r="L6" s="110"/>
      <c r="M6" s="110"/>
      <c r="N6" s="110"/>
      <c r="O6" s="110"/>
      <c r="P6" s="65" t="s">
        <v>28</v>
      </c>
      <c r="Q6" s="66"/>
      <c r="R6" s="40"/>
      <c r="S6" s="24" t="s">
        <v>36</v>
      </c>
      <c r="T6" s="24"/>
      <c r="U6" s="24"/>
      <c r="V6" s="24"/>
      <c r="W6" s="24"/>
      <c r="X6" s="24"/>
      <c r="Y6" s="24"/>
      <c r="Z6" s="24"/>
      <c r="AA6" s="24"/>
      <c r="AB6" s="24"/>
      <c r="AC6" s="24"/>
      <c r="AD6" s="24"/>
      <c r="AE6" s="24"/>
      <c r="AF6" s="24"/>
      <c r="AG6" s="25"/>
    </row>
    <row r="7" spans="1:33" s="6" customFormat="1" ht="14.25" customHeight="1">
      <c r="A7" s="109"/>
      <c r="B7" s="110"/>
      <c r="C7" s="110"/>
      <c r="D7" s="110"/>
      <c r="E7" s="110"/>
      <c r="F7" s="110"/>
      <c r="G7" s="110"/>
      <c r="H7" s="110"/>
      <c r="I7" s="110"/>
      <c r="J7" s="110"/>
      <c r="K7" s="110"/>
      <c r="L7" s="110"/>
      <c r="M7" s="110"/>
      <c r="N7" s="110"/>
      <c r="O7" s="110"/>
      <c r="P7" s="65"/>
      <c r="Q7" s="66"/>
      <c r="R7" s="41"/>
      <c r="S7" s="116" t="s">
        <v>17</v>
      </c>
      <c r="T7" s="116"/>
      <c r="U7" s="116"/>
      <c r="V7" s="116"/>
      <c r="W7" s="116"/>
      <c r="X7" s="116"/>
      <c r="Y7" s="116"/>
      <c r="Z7" s="116"/>
      <c r="AA7" s="116"/>
      <c r="AB7" s="116"/>
      <c r="AC7" s="116"/>
      <c r="AD7" s="116"/>
      <c r="AE7" s="116"/>
      <c r="AF7" s="116"/>
      <c r="AG7" s="116"/>
    </row>
    <row r="8" spans="1:33" s="6" customFormat="1" ht="14.25" customHeight="1">
      <c r="A8" s="111" t="s">
        <v>11</v>
      </c>
      <c r="B8" s="65"/>
      <c r="C8" s="65"/>
      <c r="D8" s="65" t="s">
        <v>43</v>
      </c>
      <c r="E8" s="65"/>
      <c r="F8" s="65"/>
      <c r="G8" s="65"/>
      <c r="H8" s="65"/>
      <c r="I8" s="65"/>
      <c r="J8" s="65"/>
      <c r="K8" s="65"/>
      <c r="L8" s="65"/>
      <c r="M8" s="65"/>
      <c r="N8" s="65"/>
      <c r="O8" s="65"/>
      <c r="P8" s="65" t="s">
        <v>29</v>
      </c>
      <c r="Q8" s="66"/>
      <c r="R8" s="38"/>
      <c r="S8" s="117" t="s">
        <v>37</v>
      </c>
      <c r="T8" s="117"/>
      <c r="U8" s="117"/>
      <c r="V8" s="117"/>
      <c r="W8" s="117"/>
      <c r="X8" s="117"/>
      <c r="Y8" s="117"/>
      <c r="Z8" s="117"/>
      <c r="AA8" s="117"/>
      <c r="AB8" s="117"/>
      <c r="AC8" s="117"/>
      <c r="AD8" s="117"/>
      <c r="AE8" s="117"/>
      <c r="AF8" s="117"/>
      <c r="AG8" s="117"/>
    </row>
    <row r="9" spans="1:33">
      <c r="A9" s="112" t="s">
        <v>51</v>
      </c>
      <c r="B9" s="113"/>
      <c r="C9" s="113"/>
      <c r="D9" s="114"/>
      <c r="E9" s="114"/>
      <c r="F9" s="114"/>
      <c r="G9" s="114"/>
      <c r="H9" s="114"/>
      <c r="I9" s="114"/>
      <c r="J9" s="114"/>
      <c r="K9" s="114"/>
      <c r="L9" s="114"/>
      <c r="M9" s="114"/>
      <c r="N9" s="114"/>
      <c r="O9" s="114"/>
      <c r="P9" s="114"/>
      <c r="Q9" s="115"/>
      <c r="R9" s="42"/>
      <c r="S9" s="117"/>
      <c r="T9" s="117"/>
      <c r="U9" s="117"/>
      <c r="V9" s="117"/>
      <c r="W9" s="117"/>
      <c r="X9" s="117"/>
      <c r="Y9" s="117"/>
      <c r="Z9" s="117"/>
      <c r="AA9" s="117"/>
      <c r="AB9" s="117"/>
      <c r="AC9" s="117"/>
      <c r="AD9" s="117"/>
      <c r="AE9" s="117"/>
      <c r="AF9" s="117"/>
      <c r="AG9" s="117"/>
    </row>
    <row r="10" spans="1:33" ht="3" customHeight="1">
      <c r="A10" s="104"/>
      <c r="B10" s="104"/>
      <c r="C10" s="104"/>
      <c r="D10" s="104"/>
      <c r="E10" s="104"/>
      <c r="F10" s="104"/>
      <c r="G10" s="104"/>
      <c r="H10" s="104"/>
      <c r="I10" s="104"/>
      <c r="J10" s="104"/>
      <c r="K10" s="104"/>
      <c r="L10" s="104"/>
      <c r="M10" s="104"/>
      <c r="N10" s="104"/>
      <c r="O10" s="104"/>
      <c r="P10" s="104"/>
      <c r="Q10" s="104"/>
      <c r="S10" s="117"/>
      <c r="T10" s="117"/>
      <c r="U10" s="117"/>
      <c r="V10" s="117"/>
      <c r="W10" s="117"/>
      <c r="X10" s="117"/>
      <c r="Y10" s="117"/>
      <c r="Z10" s="117"/>
      <c r="AA10" s="117"/>
      <c r="AB10" s="117"/>
      <c r="AC10" s="117"/>
      <c r="AD10" s="117"/>
      <c r="AE10" s="117"/>
      <c r="AF10" s="117"/>
      <c r="AG10" s="117"/>
    </row>
    <row r="11" spans="1:33">
      <c r="A11" s="55" t="s">
        <v>20</v>
      </c>
      <c r="B11" s="56"/>
      <c r="C11" s="57"/>
      <c r="D11" s="69" t="s">
        <v>45</v>
      </c>
      <c r="E11" s="70"/>
      <c r="F11" s="71" t="s">
        <v>30</v>
      </c>
      <c r="G11" s="72"/>
      <c r="H11" s="72"/>
      <c r="I11" s="72"/>
      <c r="J11" s="72"/>
      <c r="K11" s="72"/>
      <c r="L11" s="72"/>
      <c r="M11" s="73"/>
      <c r="N11" s="67">
        <v>43168</v>
      </c>
      <c r="O11" s="68"/>
      <c r="P11" s="68"/>
      <c r="Q11" s="68"/>
      <c r="S11" s="74" t="s">
        <v>52</v>
      </c>
      <c r="T11" s="74"/>
      <c r="U11" s="74"/>
      <c r="V11" s="74"/>
      <c r="W11" s="74"/>
      <c r="X11" s="74"/>
      <c r="Y11" s="74"/>
      <c r="Z11" s="74"/>
      <c r="AA11" s="74"/>
      <c r="AB11" s="74"/>
      <c r="AC11" s="74"/>
      <c r="AD11" s="74"/>
      <c r="AE11" s="74"/>
      <c r="AF11" s="74"/>
      <c r="AG11" s="74"/>
    </row>
    <row r="12" spans="1:33">
      <c r="A12" s="55" t="s">
        <v>53</v>
      </c>
      <c r="B12" s="56"/>
      <c r="C12" s="57"/>
      <c r="D12" s="61" t="s">
        <v>46</v>
      </c>
      <c r="E12" s="62"/>
      <c r="F12" s="62"/>
      <c r="G12" s="62"/>
      <c r="H12" s="62"/>
      <c r="I12" s="62"/>
      <c r="J12" s="62"/>
      <c r="K12" s="62"/>
      <c r="L12" s="62"/>
      <c r="M12" s="62"/>
      <c r="N12" s="62"/>
      <c r="O12" s="62"/>
      <c r="P12" s="62"/>
      <c r="Q12" s="62"/>
      <c r="S12" s="74" t="s">
        <v>54</v>
      </c>
      <c r="T12" s="74"/>
      <c r="U12" s="74"/>
      <c r="V12" s="74"/>
      <c r="W12" s="74"/>
      <c r="X12" s="74"/>
      <c r="Y12" s="74"/>
      <c r="Z12" s="74"/>
      <c r="AA12" s="74"/>
      <c r="AB12" s="74"/>
      <c r="AC12" s="74"/>
      <c r="AD12" s="74"/>
      <c r="AE12" s="74"/>
      <c r="AF12" s="74"/>
      <c r="AG12" s="74"/>
    </row>
    <row r="13" spans="1:33" ht="13.5" customHeight="1">
      <c r="A13" s="55" t="s">
        <v>21</v>
      </c>
      <c r="B13" s="56"/>
      <c r="C13" s="57"/>
      <c r="D13" s="164" t="s">
        <v>59</v>
      </c>
      <c r="E13" s="165"/>
      <c r="F13" s="165"/>
      <c r="G13" s="165"/>
      <c r="H13" s="165"/>
      <c r="I13" s="165"/>
      <c r="J13" s="165"/>
      <c r="K13" s="165"/>
      <c r="L13" s="165"/>
      <c r="M13" s="165"/>
      <c r="N13" s="165"/>
      <c r="O13" s="165"/>
      <c r="P13" s="165"/>
      <c r="Q13" s="165"/>
      <c r="S13" s="75" t="s">
        <v>55</v>
      </c>
      <c r="T13" s="75"/>
      <c r="U13" s="75"/>
      <c r="V13" s="75"/>
      <c r="W13" s="75"/>
      <c r="X13" s="75"/>
      <c r="Y13" s="75"/>
      <c r="Z13" s="75"/>
      <c r="AA13" s="75"/>
      <c r="AB13" s="75"/>
      <c r="AC13" s="75"/>
      <c r="AD13" s="75"/>
      <c r="AE13" s="75"/>
      <c r="AF13" s="75"/>
      <c r="AG13" s="75"/>
    </row>
    <row r="14" spans="1:33" ht="13.5" customHeight="1">
      <c r="A14" s="80" t="s">
        <v>15</v>
      </c>
      <c r="B14" s="81"/>
      <c r="C14" s="82"/>
      <c r="D14" s="166" t="s">
        <v>60</v>
      </c>
      <c r="E14" s="134"/>
      <c r="F14" s="134"/>
      <c r="G14" s="134"/>
      <c r="H14" s="134"/>
      <c r="I14" s="134"/>
      <c r="J14" s="134"/>
      <c r="K14" s="134"/>
      <c r="L14" s="134"/>
      <c r="M14" s="134"/>
      <c r="N14" s="134"/>
      <c r="O14" s="134"/>
      <c r="P14" s="134"/>
      <c r="Q14" s="134"/>
      <c r="S14" s="27"/>
      <c r="T14" s="27"/>
      <c r="U14" s="27"/>
      <c r="V14" s="27"/>
      <c r="W14" s="27"/>
      <c r="X14" s="27"/>
      <c r="Y14" s="27"/>
      <c r="Z14" s="27"/>
      <c r="AA14" s="27"/>
      <c r="AB14" s="27"/>
      <c r="AC14" s="27"/>
      <c r="AD14" s="27"/>
      <c r="AE14" s="27"/>
      <c r="AF14" s="27"/>
      <c r="AG14" s="27"/>
    </row>
    <row r="15" spans="1:33" ht="13.5" customHeight="1">
      <c r="A15" s="83"/>
      <c r="B15" s="84"/>
      <c r="C15" s="85"/>
      <c r="D15" s="166"/>
      <c r="E15" s="134"/>
      <c r="F15" s="134"/>
      <c r="G15" s="134"/>
      <c r="H15" s="134"/>
      <c r="I15" s="134"/>
      <c r="J15" s="134"/>
      <c r="K15" s="134"/>
      <c r="L15" s="134"/>
      <c r="M15" s="134"/>
      <c r="N15" s="134"/>
      <c r="O15" s="134"/>
      <c r="P15" s="134"/>
      <c r="Q15" s="134"/>
      <c r="S15" s="27"/>
      <c r="T15" s="27"/>
      <c r="U15" s="78" t="s">
        <v>13</v>
      </c>
      <c r="V15" s="78"/>
      <c r="W15" s="78"/>
      <c r="X15" s="78"/>
      <c r="Y15" s="78" t="s">
        <v>14</v>
      </c>
      <c r="Z15" s="78"/>
      <c r="AA15" s="78"/>
      <c r="AB15" s="78"/>
      <c r="AC15" s="78"/>
      <c r="AD15" s="28"/>
      <c r="AE15" s="28"/>
      <c r="AF15" s="28"/>
      <c r="AG15" s="29"/>
    </row>
    <row r="16" spans="1:33" s="11" customFormat="1" ht="12.75" customHeight="1">
      <c r="A16" s="86"/>
      <c r="B16" s="87"/>
      <c r="C16" s="88"/>
      <c r="D16" s="166"/>
      <c r="E16" s="134"/>
      <c r="F16" s="134"/>
      <c r="G16" s="134"/>
      <c r="H16" s="134"/>
      <c r="I16" s="134"/>
      <c r="J16" s="134"/>
      <c r="K16" s="134"/>
      <c r="L16" s="134"/>
      <c r="M16" s="134"/>
      <c r="N16" s="134"/>
      <c r="O16" s="134"/>
      <c r="P16" s="134"/>
      <c r="Q16" s="134"/>
      <c r="S16" s="30"/>
      <c r="T16" s="30"/>
      <c r="U16" s="79"/>
      <c r="V16" s="79"/>
      <c r="W16" s="79"/>
      <c r="X16" s="79"/>
      <c r="Y16" s="79"/>
      <c r="Z16" s="79"/>
      <c r="AA16" s="79"/>
      <c r="AB16" s="79"/>
      <c r="AC16" s="79"/>
      <c r="AD16" s="30"/>
      <c r="AE16" s="30"/>
      <c r="AF16" s="30"/>
      <c r="AG16" s="31"/>
    </row>
    <row r="17" spans="1:33" ht="11.25" customHeight="1">
      <c r="A17" s="11" t="s">
        <v>56</v>
      </c>
      <c r="B17" s="11"/>
      <c r="C17" s="11"/>
      <c r="D17" s="11"/>
      <c r="E17" s="11"/>
      <c r="F17" s="11"/>
      <c r="G17" s="11"/>
      <c r="H17" s="11"/>
      <c r="I17" s="11"/>
      <c r="J17" s="11"/>
      <c r="K17" s="11"/>
      <c r="L17" s="11"/>
      <c r="M17" s="11"/>
      <c r="N17" s="11"/>
      <c r="O17" s="11"/>
      <c r="P17" s="11"/>
      <c r="Q17" s="11"/>
      <c r="R17" s="11"/>
      <c r="S17" s="32"/>
      <c r="T17" s="32"/>
      <c r="U17" s="79"/>
      <c r="V17" s="79"/>
      <c r="W17" s="79"/>
      <c r="X17" s="79"/>
      <c r="Y17" s="79"/>
      <c r="Z17" s="79"/>
      <c r="AA17" s="79"/>
      <c r="AB17" s="79"/>
      <c r="AC17" s="79"/>
      <c r="AD17" s="32"/>
      <c r="AE17" s="32"/>
      <c r="AF17" s="32"/>
      <c r="AG17" s="32"/>
    </row>
    <row r="18" spans="1:33" ht="8.25" customHeight="1">
      <c r="A18" s="167"/>
      <c r="B18" s="167"/>
      <c r="C18" s="167"/>
      <c r="D18" s="167"/>
      <c r="E18" s="167"/>
      <c r="F18" s="167"/>
      <c r="G18" s="167"/>
      <c r="H18" s="167"/>
      <c r="I18" s="167"/>
      <c r="J18" s="167"/>
      <c r="K18" s="167"/>
      <c r="L18" s="167"/>
      <c r="M18" s="167"/>
      <c r="N18" s="167"/>
      <c r="O18" s="167"/>
      <c r="S18" s="27"/>
      <c r="T18" s="27"/>
      <c r="U18" s="79"/>
      <c r="V18" s="79"/>
      <c r="W18" s="79"/>
      <c r="X18" s="79"/>
      <c r="Y18" s="79"/>
      <c r="Z18" s="79"/>
      <c r="AA18" s="79"/>
      <c r="AB18" s="79"/>
      <c r="AC18" s="79"/>
      <c r="AD18" s="28"/>
      <c r="AE18" s="28"/>
      <c r="AF18" s="28"/>
      <c r="AG18" s="33"/>
    </row>
    <row r="19" spans="1:33" ht="18.75" customHeight="1">
      <c r="A19" s="80" t="s">
        <v>57</v>
      </c>
      <c r="B19" s="81"/>
      <c r="C19" s="82"/>
      <c r="D19" s="156">
        <f>AB39</f>
        <v>62619.199999999997</v>
      </c>
      <c r="E19" s="157"/>
      <c r="F19" s="157"/>
      <c r="G19" s="157"/>
      <c r="H19" s="157"/>
      <c r="I19" s="157"/>
      <c r="J19" s="157"/>
      <c r="K19" s="157"/>
      <c r="L19" s="157"/>
      <c r="M19" s="157"/>
      <c r="N19" s="158"/>
      <c r="O19" s="162" t="s">
        <v>1</v>
      </c>
      <c r="S19" s="27"/>
      <c r="T19" s="27"/>
      <c r="U19" s="79"/>
      <c r="V19" s="79"/>
      <c r="W19" s="79"/>
      <c r="X19" s="79"/>
      <c r="Y19" s="79"/>
      <c r="Z19" s="79"/>
      <c r="AA19" s="79"/>
      <c r="AB19" s="79"/>
      <c r="AC19" s="79"/>
      <c r="AD19" s="34"/>
      <c r="AE19" s="34"/>
      <c r="AF19" s="34"/>
      <c r="AG19" s="35"/>
    </row>
    <row r="20" spans="1:33" ht="14.25" customHeight="1">
      <c r="A20" s="86"/>
      <c r="B20" s="87"/>
      <c r="C20" s="88"/>
      <c r="D20" s="159"/>
      <c r="E20" s="160"/>
      <c r="F20" s="160"/>
      <c r="G20" s="160"/>
      <c r="H20" s="160"/>
      <c r="I20" s="160"/>
      <c r="J20" s="160"/>
      <c r="K20" s="160"/>
      <c r="L20" s="160"/>
      <c r="M20" s="160"/>
      <c r="N20" s="161"/>
      <c r="O20" s="163"/>
      <c r="V20" s="5"/>
      <c r="W20" s="5"/>
      <c r="X20" s="5"/>
      <c r="Y20" s="5"/>
      <c r="Z20" s="5"/>
      <c r="AA20" s="5"/>
      <c r="AB20" s="5"/>
      <c r="AC20" s="5"/>
      <c r="AD20" s="5"/>
      <c r="AE20" s="5"/>
      <c r="AF20" s="5"/>
      <c r="AG20" s="1"/>
    </row>
    <row r="21" spans="1:33" ht="4.5" customHeight="1">
      <c r="A21" s="4"/>
      <c r="B21" s="4"/>
      <c r="C21" s="4"/>
      <c r="D21" s="3"/>
      <c r="E21" s="3"/>
      <c r="F21" s="3"/>
      <c r="G21" s="3"/>
      <c r="H21" s="3"/>
      <c r="I21" s="3"/>
      <c r="J21" s="3"/>
      <c r="K21" s="3"/>
      <c r="L21" s="3"/>
      <c r="M21" s="3"/>
      <c r="N21" s="3"/>
      <c r="O21" s="4"/>
      <c r="V21" s="5"/>
      <c r="W21" s="5"/>
      <c r="X21" s="5"/>
      <c r="Y21" s="5"/>
      <c r="Z21" s="5"/>
      <c r="AA21" s="5"/>
      <c r="AB21" s="5"/>
      <c r="AC21" s="5"/>
      <c r="AD21" s="5"/>
      <c r="AE21" s="5"/>
      <c r="AF21" s="5"/>
      <c r="AG21" s="5"/>
    </row>
    <row r="22" spans="1:33" ht="29.25" customHeight="1">
      <c r="A22" s="55" t="s">
        <v>2</v>
      </c>
      <c r="B22" s="56"/>
      <c r="C22" s="56"/>
      <c r="D22" s="92" t="s">
        <v>3</v>
      </c>
      <c r="E22" s="92"/>
      <c r="F22" s="92"/>
      <c r="G22" s="92"/>
      <c r="H22" s="92"/>
      <c r="I22" s="92"/>
      <c r="J22" s="92"/>
      <c r="K22" s="92"/>
      <c r="L22" s="92"/>
      <c r="M22" s="92"/>
      <c r="N22" s="92"/>
      <c r="O22" s="92"/>
      <c r="P22" s="93" t="s">
        <v>34</v>
      </c>
      <c r="Q22" s="95"/>
      <c r="R22" s="58" t="s">
        <v>31</v>
      </c>
      <c r="S22" s="59"/>
      <c r="T22" s="59"/>
      <c r="U22" s="59"/>
      <c r="V22" s="60"/>
      <c r="W22" s="93" t="s">
        <v>4</v>
      </c>
      <c r="X22" s="94"/>
      <c r="Y22" s="94"/>
      <c r="Z22" s="94"/>
      <c r="AA22" s="95"/>
      <c r="AB22" s="55" t="s">
        <v>5</v>
      </c>
      <c r="AC22" s="56"/>
      <c r="AD22" s="56"/>
      <c r="AE22" s="56"/>
      <c r="AF22" s="57"/>
      <c r="AG22" s="37" t="s">
        <v>35</v>
      </c>
    </row>
    <row r="23" spans="1:33" ht="18.600000000000001" customHeight="1">
      <c r="A23" s="50" t="s">
        <v>58</v>
      </c>
      <c r="B23" s="50"/>
      <c r="C23" s="50"/>
      <c r="D23" s="48" t="s">
        <v>44</v>
      </c>
      <c r="E23" s="48"/>
      <c r="F23" s="48"/>
      <c r="G23" s="48"/>
      <c r="H23" s="48"/>
      <c r="I23" s="48"/>
      <c r="J23" s="48"/>
      <c r="K23" s="48"/>
      <c r="L23" s="48"/>
      <c r="M23" s="48"/>
      <c r="N23" s="48"/>
      <c r="O23" s="48"/>
      <c r="P23" s="49">
        <v>18</v>
      </c>
      <c r="Q23" s="49"/>
      <c r="R23" s="43">
        <v>6000</v>
      </c>
      <c r="S23" s="43"/>
      <c r="T23" s="43"/>
      <c r="U23" s="43"/>
      <c r="V23" s="43"/>
      <c r="W23" s="43">
        <v>3180</v>
      </c>
      <c r="X23" s="43"/>
      <c r="Y23" s="43"/>
      <c r="Z23" s="43"/>
      <c r="AA23" s="43"/>
      <c r="AB23" s="45">
        <f>W23*P23</f>
        <v>57240</v>
      </c>
      <c r="AC23" s="46"/>
      <c r="AD23" s="46"/>
      <c r="AE23" s="46"/>
      <c r="AF23" s="47"/>
      <c r="AG23" s="36"/>
    </row>
    <row r="24" spans="1:33" ht="18.600000000000001" customHeight="1">
      <c r="A24" s="98"/>
      <c r="B24" s="99"/>
      <c r="C24" s="100"/>
      <c r="D24" s="48"/>
      <c r="E24" s="48"/>
      <c r="F24" s="48"/>
      <c r="G24" s="48"/>
      <c r="H24" s="48"/>
      <c r="I24" s="48"/>
      <c r="J24" s="48"/>
      <c r="K24" s="48"/>
      <c r="L24" s="48"/>
      <c r="M24" s="48"/>
      <c r="N24" s="48"/>
      <c r="O24" s="48"/>
      <c r="P24" s="49"/>
      <c r="Q24" s="49"/>
      <c r="R24" s="43"/>
      <c r="S24" s="43"/>
      <c r="T24" s="43"/>
      <c r="U24" s="43"/>
      <c r="V24" s="43"/>
      <c r="W24" s="43"/>
      <c r="X24" s="43"/>
      <c r="Y24" s="43"/>
      <c r="Z24" s="43"/>
      <c r="AA24" s="43"/>
      <c r="AB24" s="45">
        <f t="shared" ref="AB24:AB34" si="0">W24*P24</f>
        <v>0</v>
      </c>
      <c r="AC24" s="46"/>
      <c r="AD24" s="46"/>
      <c r="AE24" s="46"/>
      <c r="AF24" s="47"/>
      <c r="AG24" s="36"/>
    </row>
    <row r="25" spans="1:33" ht="18.600000000000001" customHeight="1">
      <c r="A25" s="50"/>
      <c r="B25" s="50"/>
      <c r="C25" s="50"/>
      <c r="D25" s="51"/>
      <c r="E25" s="51"/>
      <c r="F25" s="51"/>
      <c r="G25" s="51"/>
      <c r="H25" s="51"/>
      <c r="I25" s="51"/>
      <c r="J25" s="51"/>
      <c r="K25" s="51"/>
      <c r="L25" s="51"/>
      <c r="M25" s="51"/>
      <c r="N25" s="51"/>
      <c r="O25" s="51"/>
      <c r="P25" s="49"/>
      <c r="Q25" s="49"/>
      <c r="R25" s="43"/>
      <c r="S25" s="43"/>
      <c r="T25" s="43"/>
      <c r="U25" s="43"/>
      <c r="V25" s="43"/>
      <c r="W25" s="43"/>
      <c r="X25" s="43"/>
      <c r="Y25" s="43"/>
      <c r="Z25" s="43"/>
      <c r="AA25" s="43"/>
      <c r="AB25" s="45">
        <f t="shared" si="0"/>
        <v>0</v>
      </c>
      <c r="AC25" s="46"/>
      <c r="AD25" s="46"/>
      <c r="AE25" s="46"/>
      <c r="AF25" s="47"/>
      <c r="AG25" s="36"/>
    </row>
    <row r="26" spans="1:33" ht="18.600000000000001" customHeight="1">
      <c r="A26" s="53"/>
      <c r="B26" s="53"/>
      <c r="C26" s="53"/>
      <c r="D26" s="51"/>
      <c r="E26" s="51"/>
      <c r="F26" s="51"/>
      <c r="G26" s="51"/>
      <c r="H26" s="51"/>
      <c r="I26" s="51"/>
      <c r="J26" s="51"/>
      <c r="K26" s="51"/>
      <c r="L26" s="51"/>
      <c r="M26" s="51"/>
      <c r="N26" s="51"/>
      <c r="O26" s="51"/>
      <c r="P26" s="49"/>
      <c r="Q26" s="49"/>
      <c r="R26" s="43"/>
      <c r="S26" s="43"/>
      <c r="T26" s="43"/>
      <c r="U26" s="43"/>
      <c r="V26" s="43"/>
      <c r="W26" s="43"/>
      <c r="X26" s="43"/>
      <c r="Y26" s="43"/>
      <c r="Z26" s="43"/>
      <c r="AA26" s="43"/>
      <c r="AB26" s="45">
        <f t="shared" si="0"/>
        <v>0</v>
      </c>
      <c r="AC26" s="46"/>
      <c r="AD26" s="46"/>
      <c r="AE26" s="46"/>
      <c r="AF26" s="47"/>
      <c r="AG26" s="36"/>
    </row>
    <row r="27" spans="1:33" ht="18.600000000000001" customHeight="1">
      <c r="A27" s="54"/>
      <c r="B27" s="54"/>
      <c r="C27" s="54"/>
      <c r="D27" s="51"/>
      <c r="E27" s="51"/>
      <c r="F27" s="51"/>
      <c r="G27" s="51"/>
      <c r="H27" s="51"/>
      <c r="I27" s="51"/>
      <c r="J27" s="51"/>
      <c r="K27" s="51"/>
      <c r="L27" s="51"/>
      <c r="M27" s="51"/>
      <c r="N27" s="51"/>
      <c r="O27" s="51"/>
      <c r="P27" s="49"/>
      <c r="Q27" s="49"/>
      <c r="R27" s="43"/>
      <c r="S27" s="43"/>
      <c r="T27" s="43"/>
      <c r="U27" s="43"/>
      <c r="V27" s="43"/>
      <c r="W27" s="43"/>
      <c r="X27" s="43"/>
      <c r="Y27" s="43"/>
      <c r="Z27" s="43"/>
      <c r="AA27" s="43"/>
      <c r="AB27" s="45">
        <f t="shared" si="0"/>
        <v>0</v>
      </c>
      <c r="AC27" s="46"/>
      <c r="AD27" s="46"/>
      <c r="AE27" s="46"/>
      <c r="AF27" s="47"/>
      <c r="AG27" s="36"/>
    </row>
    <row r="28" spans="1:33" ht="18.600000000000001" customHeight="1">
      <c r="A28" s="53"/>
      <c r="B28" s="53"/>
      <c r="C28" s="53"/>
      <c r="D28" s="51"/>
      <c r="E28" s="51"/>
      <c r="F28" s="51"/>
      <c r="G28" s="51"/>
      <c r="H28" s="51"/>
      <c r="I28" s="51"/>
      <c r="J28" s="51"/>
      <c r="K28" s="51"/>
      <c r="L28" s="51"/>
      <c r="M28" s="51"/>
      <c r="N28" s="51"/>
      <c r="O28" s="51"/>
      <c r="P28" s="49"/>
      <c r="Q28" s="49"/>
      <c r="R28" s="43"/>
      <c r="S28" s="43"/>
      <c r="T28" s="43"/>
      <c r="U28" s="43"/>
      <c r="V28" s="43"/>
      <c r="W28" s="43"/>
      <c r="X28" s="43"/>
      <c r="Y28" s="43"/>
      <c r="Z28" s="43"/>
      <c r="AA28" s="43"/>
      <c r="AB28" s="45">
        <f t="shared" si="0"/>
        <v>0</v>
      </c>
      <c r="AC28" s="46"/>
      <c r="AD28" s="46"/>
      <c r="AE28" s="46"/>
      <c r="AF28" s="47"/>
      <c r="AG28" s="36"/>
    </row>
    <row r="29" spans="1:33" ht="18.600000000000001" customHeight="1">
      <c r="A29" s="53"/>
      <c r="B29" s="53"/>
      <c r="C29" s="53"/>
      <c r="D29" s="51"/>
      <c r="E29" s="51"/>
      <c r="F29" s="51"/>
      <c r="G29" s="51"/>
      <c r="H29" s="51"/>
      <c r="I29" s="51"/>
      <c r="J29" s="51"/>
      <c r="K29" s="51"/>
      <c r="L29" s="51"/>
      <c r="M29" s="51"/>
      <c r="N29" s="51"/>
      <c r="O29" s="51"/>
      <c r="P29" s="49"/>
      <c r="Q29" s="49"/>
      <c r="R29" s="43"/>
      <c r="S29" s="43"/>
      <c r="T29" s="43"/>
      <c r="U29" s="43"/>
      <c r="V29" s="43"/>
      <c r="W29" s="43"/>
      <c r="X29" s="43"/>
      <c r="Y29" s="43"/>
      <c r="Z29" s="43"/>
      <c r="AA29" s="43"/>
      <c r="AB29" s="45">
        <f t="shared" si="0"/>
        <v>0</v>
      </c>
      <c r="AC29" s="46"/>
      <c r="AD29" s="46"/>
      <c r="AE29" s="46"/>
      <c r="AF29" s="47"/>
      <c r="AG29" s="36"/>
    </row>
    <row r="30" spans="1:33" ht="18.600000000000001" customHeight="1">
      <c r="A30" s="53"/>
      <c r="B30" s="53"/>
      <c r="C30" s="53"/>
      <c r="D30" s="51"/>
      <c r="E30" s="51"/>
      <c r="F30" s="51"/>
      <c r="G30" s="51"/>
      <c r="H30" s="51"/>
      <c r="I30" s="51"/>
      <c r="J30" s="51"/>
      <c r="K30" s="51"/>
      <c r="L30" s="51"/>
      <c r="M30" s="51"/>
      <c r="N30" s="51"/>
      <c r="O30" s="51"/>
      <c r="P30" s="52"/>
      <c r="Q30" s="52"/>
      <c r="R30" s="44"/>
      <c r="S30" s="44"/>
      <c r="T30" s="44"/>
      <c r="U30" s="44"/>
      <c r="V30" s="44"/>
      <c r="W30" s="44"/>
      <c r="X30" s="44"/>
      <c r="Y30" s="44"/>
      <c r="Z30" s="44"/>
      <c r="AA30" s="44"/>
      <c r="AB30" s="45">
        <f t="shared" si="0"/>
        <v>0</v>
      </c>
      <c r="AC30" s="46"/>
      <c r="AD30" s="46"/>
      <c r="AE30" s="46"/>
      <c r="AF30" s="47"/>
      <c r="AG30" s="36"/>
    </row>
    <row r="31" spans="1:33" ht="18.600000000000001" customHeight="1">
      <c r="A31" s="53"/>
      <c r="B31" s="53"/>
      <c r="C31" s="53"/>
      <c r="D31" s="51"/>
      <c r="E31" s="51"/>
      <c r="F31" s="51"/>
      <c r="G31" s="51"/>
      <c r="H31" s="51"/>
      <c r="I31" s="51"/>
      <c r="J31" s="51"/>
      <c r="K31" s="51"/>
      <c r="L31" s="51"/>
      <c r="M31" s="51"/>
      <c r="N31" s="51"/>
      <c r="O31" s="51"/>
      <c r="P31" s="52"/>
      <c r="Q31" s="52"/>
      <c r="R31" s="44"/>
      <c r="S31" s="44"/>
      <c r="T31" s="44"/>
      <c r="U31" s="44"/>
      <c r="V31" s="44"/>
      <c r="W31" s="44"/>
      <c r="X31" s="44"/>
      <c r="Y31" s="44"/>
      <c r="Z31" s="44"/>
      <c r="AA31" s="44"/>
      <c r="AB31" s="45">
        <f t="shared" si="0"/>
        <v>0</v>
      </c>
      <c r="AC31" s="46"/>
      <c r="AD31" s="46"/>
      <c r="AE31" s="46"/>
      <c r="AF31" s="47"/>
      <c r="AG31" s="36"/>
    </row>
    <row r="32" spans="1:33" ht="18.600000000000001" customHeight="1">
      <c r="A32" s="53"/>
      <c r="B32" s="53"/>
      <c r="C32" s="53"/>
      <c r="D32" s="51"/>
      <c r="E32" s="51"/>
      <c r="F32" s="51"/>
      <c r="G32" s="51"/>
      <c r="H32" s="51"/>
      <c r="I32" s="51"/>
      <c r="J32" s="51"/>
      <c r="K32" s="51"/>
      <c r="L32" s="51"/>
      <c r="M32" s="51"/>
      <c r="N32" s="51"/>
      <c r="O32" s="51"/>
      <c r="P32" s="52"/>
      <c r="Q32" s="52"/>
      <c r="R32" s="44"/>
      <c r="S32" s="44"/>
      <c r="T32" s="44"/>
      <c r="U32" s="44"/>
      <c r="V32" s="44"/>
      <c r="W32" s="44"/>
      <c r="X32" s="44"/>
      <c r="Y32" s="44"/>
      <c r="Z32" s="44"/>
      <c r="AA32" s="44"/>
      <c r="AB32" s="45">
        <f t="shared" si="0"/>
        <v>0</v>
      </c>
      <c r="AC32" s="46"/>
      <c r="AD32" s="46"/>
      <c r="AE32" s="46"/>
      <c r="AF32" s="47"/>
      <c r="AG32" s="36"/>
    </row>
    <row r="33" spans="1:33" ht="18.600000000000001" customHeight="1">
      <c r="A33" s="54"/>
      <c r="B33" s="54"/>
      <c r="C33" s="54"/>
      <c r="D33" s="51"/>
      <c r="E33" s="51"/>
      <c r="F33" s="51"/>
      <c r="G33" s="51"/>
      <c r="H33" s="51"/>
      <c r="I33" s="51"/>
      <c r="J33" s="51"/>
      <c r="K33" s="51"/>
      <c r="L33" s="51"/>
      <c r="M33" s="51"/>
      <c r="N33" s="51"/>
      <c r="O33" s="51"/>
      <c r="P33" s="52"/>
      <c r="Q33" s="52"/>
      <c r="R33" s="44"/>
      <c r="S33" s="44"/>
      <c r="T33" s="44"/>
      <c r="U33" s="44"/>
      <c r="V33" s="44"/>
      <c r="W33" s="44"/>
      <c r="X33" s="44"/>
      <c r="Y33" s="44"/>
      <c r="Z33" s="44"/>
      <c r="AA33" s="44"/>
      <c r="AB33" s="45">
        <f t="shared" si="0"/>
        <v>0</v>
      </c>
      <c r="AC33" s="46"/>
      <c r="AD33" s="46"/>
      <c r="AE33" s="46"/>
      <c r="AF33" s="47"/>
      <c r="AG33" s="36"/>
    </row>
    <row r="34" spans="1:33" ht="18.600000000000001" customHeight="1">
      <c r="A34" s="53"/>
      <c r="B34" s="53"/>
      <c r="C34" s="53"/>
      <c r="D34" s="51"/>
      <c r="E34" s="51"/>
      <c r="F34" s="51"/>
      <c r="G34" s="51"/>
      <c r="H34" s="51"/>
      <c r="I34" s="51"/>
      <c r="J34" s="51"/>
      <c r="K34" s="51"/>
      <c r="L34" s="51"/>
      <c r="M34" s="51"/>
      <c r="N34" s="51"/>
      <c r="O34" s="51"/>
      <c r="P34" s="52"/>
      <c r="Q34" s="52"/>
      <c r="R34" s="44"/>
      <c r="S34" s="44"/>
      <c r="T34" s="44"/>
      <c r="U34" s="44"/>
      <c r="V34" s="44"/>
      <c r="W34" s="44"/>
      <c r="X34" s="44"/>
      <c r="Y34" s="44"/>
      <c r="Z34" s="44"/>
      <c r="AA34" s="44"/>
      <c r="AB34" s="45">
        <f t="shared" si="0"/>
        <v>0</v>
      </c>
      <c r="AC34" s="46"/>
      <c r="AD34" s="46"/>
      <c r="AE34" s="46"/>
      <c r="AF34" s="47"/>
      <c r="AG34" s="36"/>
    </row>
    <row r="35" spans="1:33" ht="16.5" customHeight="1">
      <c r="A35" s="145"/>
      <c r="B35" s="146"/>
      <c r="C35" s="146"/>
      <c r="D35" s="146"/>
      <c r="E35" s="146"/>
      <c r="F35" s="146"/>
      <c r="G35" s="146"/>
      <c r="H35" s="146"/>
      <c r="I35" s="146"/>
      <c r="J35" s="146"/>
      <c r="K35" s="146"/>
      <c r="L35" s="146"/>
      <c r="M35" s="146"/>
      <c r="N35" s="146"/>
      <c r="O35" s="8" t="s">
        <v>10</v>
      </c>
      <c r="P35" s="148">
        <f>SUM(P23:P34)</f>
        <v>18</v>
      </c>
      <c r="Q35" s="149"/>
      <c r="R35" s="152" t="s">
        <v>5</v>
      </c>
      <c r="S35" s="153"/>
      <c r="T35" s="153"/>
      <c r="U35" s="153"/>
      <c r="V35" s="153"/>
      <c r="W35" s="153"/>
      <c r="X35" s="153"/>
      <c r="Y35" s="153"/>
      <c r="Z35" s="153"/>
      <c r="AA35" s="154"/>
      <c r="AB35" s="124">
        <f>AB23+AB24</f>
        <v>57240</v>
      </c>
      <c r="AC35" s="124"/>
      <c r="AD35" s="124"/>
      <c r="AE35" s="124"/>
      <c r="AF35" s="124"/>
      <c r="AG35" s="124"/>
    </row>
    <row r="36" spans="1:33">
      <c r="A36" s="147"/>
      <c r="B36" s="147"/>
      <c r="C36" s="147"/>
      <c r="D36" s="147"/>
      <c r="E36" s="147"/>
      <c r="F36" s="147"/>
      <c r="G36" s="147"/>
      <c r="H36" s="147"/>
      <c r="I36" s="147"/>
      <c r="J36" s="147"/>
      <c r="K36" s="147"/>
      <c r="L36" s="147"/>
      <c r="M36" s="147"/>
      <c r="N36" s="147"/>
      <c r="O36" s="150"/>
      <c r="P36" s="150"/>
      <c r="Q36" s="150"/>
      <c r="R36" s="125" t="s">
        <v>6</v>
      </c>
      <c r="S36" s="125"/>
      <c r="T36" s="125"/>
      <c r="U36" s="125"/>
      <c r="V36" s="125"/>
      <c r="W36" s="125"/>
      <c r="X36" s="125"/>
      <c r="Y36" s="125"/>
      <c r="Z36" s="125"/>
      <c r="AA36" s="125"/>
      <c r="AB36" s="124">
        <f>AB35*0.08</f>
        <v>4579.2</v>
      </c>
      <c r="AC36" s="124"/>
      <c r="AD36" s="124"/>
      <c r="AE36" s="124"/>
      <c r="AF36" s="124"/>
      <c r="AG36" s="124"/>
    </row>
    <row r="37" spans="1:33">
      <c r="A37" s="147"/>
      <c r="B37" s="147"/>
      <c r="C37" s="147"/>
      <c r="D37" s="147"/>
      <c r="E37" s="147"/>
      <c r="F37" s="147"/>
      <c r="G37" s="147"/>
      <c r="H37" s="147"/>
      <c r="I37" s="147"/>
      <c r="J37" s="147"/>
      <c r="K37" s="147"/>
      <c r="L37" s="147"/>
      <c r="M37" s="147"/>
      <c r="N37" s="147"/>
      <c r="O37" s="151"/>
      <c r="P37" s="151"/>
      <c r="Q37" s="151"/>
      <c r="R37" s="125" t="s">
        <v>7</v>
      </c>
      <c r="S37" s="125"/>
      <c r="T37" s="125"/>
      <c r="U37" s="125"/>
      <c r="V37" s="125"/>
      <c r="W37" s="125"/>
      <c r="X37" s="125"/>
      <c r="Y37" s="125"/>
      <c r="Z37" s="125"/>
      <c r="AA37" s="125"/>
      <c r="AB37" s="124">
        <v>800</v>
      </c>
      <c r="AC37" s="124"/>
      <c r="AD37" s="124"/>
      <c r="AE37" s="124"/>
      <c r="AF37" s="124"/>
      <c r="AG37" s="124"/>
    </row>
    <row r="38" spans="1:33">
      <c r="A38" s="147"/>
      <c r="B38" s="147"/>
      <c r="C38" s="147"/>
      <c r="D38" s="147"/>
      <c r="E38" s="147"/>
      <c r="F38" s="147"/>
      <c r="G38" s="147"/>
      <c r="H38" s="147"/>
      <c r="I38" s="147"/>
      <c r="J38" s="147"/>
      <c r="K38" s="147"/>
      <c r="L38" s="147"/>
      <c r="M38" s="147"/>
      <c r="N38" s="147"/>
      <c r="O38" s="151"/>
      <c r="P38" s="151"/>
      <c r="Q38" s="151"/>
      <c r="R38" s="125" t="s">
        <v>8</v>
      </c>
      <c r="S38" s="125"/>
      <c r="T38" s="125"/>
      <c r="U38" s="125"/>
      <c r="V38" s="125"/>
      <c r="W38" s="125"/>
      <c r="X38" s="125"/>
      <c r="Y38" s="125"/>
      <c r="Z38" s="125"/>
      <c r="AA38" s="125"/>
      <c r="AB38" s="124"/>
      <c r="AC38" s="124"/>
      <c r="AD38" s="124"/>
      <c r="AE38" s="124"/>
      <c r="AF38" s="124"/>
      <c r="AG38" s="124"/>
    </row>
    <row r="39" spans="1:33">
      <c r="A39" s="147"/>
      <c r="B39" s="147"/>
      <c r="C39" s="147"/>
      <c r="D39" s="147"/>
      <c r="E39" s="147"/>
      <c r="F39" s="147"/>
      <c r="G39" s="147"/>
      <c r="H39" s="147"/>
      <c r="I39" s="147"/>
      <c r="J39" s="147"/>
      <c r="K39" s="147"/>
      <c r="L39" s="147"/>
      <c r="M39" s="147"/>
      <c r="N39" s="147"/>
      <c r="O39" s="151"/>
      <c r="P39" s="151"/>
      <c r="Q39" s="151"/>
      <c r="R39" s="125" t="s">
        <v>9</v>
      </c>
      <c r="S39" s="125"/>
      <c r="T39" s="125"/>
      <c r="U39" s="125"/>
      <c r="V39" s="125"/>
      <c r="W39" s="125"/>
      <c r="X39" s="125"/>
      <c r="Y39" s="125"/>
      <c r="Z39" s="125"/>
      <c r="AA39" s="125"/>
      <c r="AB39" s="142">
        <f>SUM(AB35:AB38)</f>
        <v>62619.199999999997</v>
      </c>
      <c r="AC39" s="143"/>
      <c r="AD39" s="143"/>
      <c r="AE39" s="143"/>
      <c r="AF39" s="143"/>
      <c r="AG39" s="144"/>
    </row>
    <row r="40" spans="1:33" ht="3.75" customHeight="1" thickBot="1">
      <c r="A40" s="173"/>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row>
    <row r="41" spans="1:33" ht="14.25" thickBot="1">
      <c r="A41" s="127" t="s">
        <v>0</v>
      </c>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9"/>
    </row>
    <row r="42" spans="1:33" ht="13.5" customHeight="1">
      <c r="A42" s="130"/>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2"/>
    </row>
    <row r="43" spans="1:33">
      <c r="A43" s="133"/>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5"/>
    </row>
    <row r="44" spans="1:33" ht="14.25" thickBot="1">
      <c r="A44" s="136"/>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8"/>
    </row>
    <row r="45" spans="1:33" ht="3" customHeight="1" thickBot="1"/>
    <row r="46" spans="1:33" ht="14.25" thickBot="1">
      <c r="A46" s="139" t="s">
        <v>16</v>
      </c>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1"/>
    </row>
    <row r="47" spans="1:33">
      <c r="A47" s="168" t="s">
        <v>22</v>
      </c>
      <c r="B47" s="169"/>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70"/>
    </row>
    <row r="48" spans="1:33">
      <c r="A48" s="118" t="s">
        <v>23</v>
      </c>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2"/>
    </row>
    <row r="49" spans="1:33">
      <c r="A49" s="118" t="s">
        <v>24</v>
      </c>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2"/>
    </row>
    <row r="50" spans="1:33">
      <c r="A50" s="13" t="s">
        <v>25</v>
      </c>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5"/>
    </row>
    <row r="51" spans="1:33" ht="14.25" thickBot="1">
      <c r="A51" s="121" t="s">
        <v>26</v>
      </c>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3"/>
    </row>
  </sheetData>
  <mergeCells count="138">
    <mergeCell ref="A51:AG51"/>
    <mergeCell ref="A43:AG43"/>
    <mergeCell ref="A44:AG44"/>
    <mergeCell ref="A46:AG46"/>
    <mergeCell ref="A47:AG47"/>
    <mergeCell ref="A48:AG48"/>
    <mergeCell ref="A49:AG49"/>
    <mergeCell ref="AB38:AG38"/>
    <mergeCell ref="R39:AA39"/>
    <mergeCell ref="AB39:AG39"/>
    <mergeCell ref="A40:AG40"/>
    <mergeCell ref="A41:AG41"/>
    <mergeCell ref="A42:AG42"/>
    <mergeCell ref="A35:N39"/>
    <mergeCell ref="P35:Q35"/>
    <mergeCell ref="R35:AA35"/>
    <mergeCell ref="AB35:AG35"/>
    <mergeCell ref="O36:Q39"/>
    <mergeCell ref="R36:AA36"/>
    <mergeCell ref="AB36:AG36"/>
    <mergeCell ref="R37:AA37"/>
    <mergeCell ref="AB37:AG37"/>
    <mergeCell ref="R38:AA38"/>
    <mergeCell ref="A34:C34"/>
    <mergeCell ref="D34:O34"/>
    <mergeCell ref="P34:Q34"/>
    <mergeCell ref="R34:V34"/>
    <mergeCell ref="W34:AA34"/>
    <mergeCell ref="AB34:AF34"/>
    <mergeCell ref="A33:C33"/>
    <mergeCell ref="D33:O33"/>
    <mergeCell ref="P33:Q33"/>
    <mergeCell ref="R33:V33"/>
    <mergeCell ref="W33:AA33"/>
    <mergeCell ref="AB33:AF33"/>
    <mergeCell ref="A32:C32"/>
    <mergeCell ref="D32:O32"/>
    <mergeCell ref="P32:Q32"/>
    <mergeCell ref="R32:V32"/>
    <mergeCell ref="W32:AA32"/>
    <mergeCell ref="AB32:AF32"/>
    <mergeCell ref="A31:C31"/>
    <mergeCell ref="D31:O31"/>
    <mergeCell ref="P31:Q31"/>
    <mergeCell ref="R31:V31"/>
    <mergeCell ref="W31:AA31"/>
    <mergeCell ref="AB31:AF31"/>
    <mergeCell ref="A30:C30"/>
    <mergeCell ref="D30:O30"/>
    <mergeCell ref="P30:Q30"/>
    <mergeCell ref="R30:V30"/>
    <mergeCell ref="W30:AA30"/>
    <mergeCell ref="AB30:AF30"/>
    <mergeCell ref="A29:C29"/>
    <mergeCell ref="D29:O29"/>
    <mergeCell ref="P29:Q29"/>
    <mergeCell ref="R29:V29"/>
    <mergeCell ref="W29:AA29"/>
    <mergeCell ref="AB29:AF29"/>
    <mergeCell ref="A28:C28"/>
    <mergeCell ref="D28:O28"/>
    <mergeCell ref="P28:Q28"/>
    <mergeCell ref="R28:V28"/>
    <mergeCell ref="W28:AA28"/>
    <mergeCell ref="AB28:AF28"/>
    <mergeCell ref="A27:C27"/>
    <mergeCell ref="D27:O27"/>
    <mergeCell ref="P27:Q27"/>
    <mergeCell ref="R27:V27"/>
    <mergeCell ref="W27:AA27"/>
    <mergeCell ref="AB27:AF27"/>
    <mergeCell ref="A26:C26"/>
    <mergeCell ref="D26:O26"/>
    <mergeCell ref="P26:Q26"/>
    <mergeCell ref="R26:V26"/>
    <mergeCell ref="W26:AA26"/>
    <mergeCell ref="AB26:AF26"/>
    <mergeCell ref="A25:C25"/>
    <mergeCell ref="D25:O25"/>
    <mergeCell ref="P25:Q25"/>
    <mergeCell ref="R25:V25"/>
    <mergeCell ref="W25:AA25"/>
    <mergeCell ref="AB25:AF25"/>
    <mergeCell ref="A24:C24"/>
    <mergeCell ref="D24:O24"/>
    <mergeCell ref="P24:Q24"/>
    <mergeCell ref="R24:V24"/>
    <mergeCell ref="W24:AA24"/>
    <mergeCell ref="AB24:AF24"/>
    <mergeCell ref="R22:V22"/>
    <mergeCell ref="W22:AA22"/>
    <mergeCell ref="AB22:AF22"/>
    <mergeCell ref="A23:C23"/>
    <mergeCell ref="D23:O23"/>
    <mergeCell ref="P23:Q23"/>
    <mergeCell ref="R23:V23"/>
    <mergeCell ref="W23:AA23"/>
    <mergeCell ref="AB23:AF23"/>
    <mergeCell ref="A19:C20"/>
    <mergeCell ref="D19:N20"/>
    <mergeCell ref="O19:O20"/>
    <mergeCell ref="A22:C22"/>
    <mergeCell ref="D22:O22"/>
    <mergeCell ref="P22:Q22"/>
    <mergeCell ref="A13:C13"/>
    <mergeCell ref="D13:Q13"/>
    <mergeCell ref="S13:AG13"/>
    <mergeCell ref="A14:C16"/>
    <mergeCell ref="D14:Q16"/>
    <mergeCell ref="U15:X15"/>
    <mergeCell ref="Y15:AC15"/>
    <mergeCell ref="U16:X19"/>
    <mergeCell ref="Y16:AC19"/>
    <mergeCell ref="A18:O18"/>
    <mergeCell ref="A12:C12"/>
    <mergeCell ref="D12:Q12"/>
    <mergeCell ref="S12:AG12"/>
    <mergeCell ref="A6:O7"/>
    <mergeCell ref="P6:Q7"/>
    <mergeCell ref="S7:AG7"/>
    <mergeCell ref="A8:C8"/>
    <mergeCell ref="D8:O8"/>
    <mergeCell ref="P8:Q8"/>
    <mergeCell ref="S8:AG10"/>
    <mergeCell ref="A9:C9"/>
    <mergeCell ref="D9:Q9"/>
    <mergeCell ref="A10:Q10"/>
    <mergeCell ref="A1:AG1"/>
    <mergeCell ref="B2:D2"/>
    <mergeCell ref="R2:AG2"/>
    <mergeCell ref="A3:Q4"/>
    <mergeCell ref="T3:AG3"/>
    <mergeCell ref="A5:Q5"/>
    <mergeCell ref="A11:C11"/>
    <mergeCell ref="D11:E11"/>
    <mergeCell ref="F11:M11"/>
    <mergeCell ref="N11:Q11"/>
    <mergeCell ref="S11:AG11"/>
  </mergeCells>
  <phoneticPr fontId="1"/>
  <dataValidations count="2">
    <dataValidation imeMode="off" allowBlank="1" showInputMessage="1" showErrorMessage="1" sqref="E2:Q2 B2 WLN2 JA2:JN2 SW2:TJ2 ACS2:ADF2 AMO2:ANB2 AWK2:AWX2 BGG2:BGT2 BQC2:BQP2 BZY2:CAL2 CJU2:CKH2 CTQ2:CUD2 DDM2:DDZ2 DNI2:DNV2 DXE2:DXR2 EHA2:EHN2 EQW2:ERJ2 FAS2:FBF2 FKO2:FLB2 FUK2:FUX2 GEG2:GET2 GOC2:GOP2 GXY2:GYL2 HHU2:HIH2 HRQ2:HSD2 IBM2:IBZ2 ILI2:ILV2 IVE2:IVR2 JFA2:JFN2 JOW2:JPJ2 JYS2:JZF2 KIO2:KJB2 KSK2:KSX2 LCG2:LCT2 LMC2:LMP2 LVY2:LWL2 MFU2:MGH2 MPQ2:MQD2 MZM2:MZZ2 NJI2:NJV2 NTE2:NTR2 ODA2:ODN2 OMW2:ONJ2 OWS2:OXF2 PGO2:PHB2 PQK2:PQX2 QAG2:QAT2 QKC2:QKP2 QTY2:QUL2 RDU2:REH2 RNQ2:ROD2 RXM2:RXZ2 SHI2:SHV2 SRE2:SRR2 TBA2:TBN2 TKW2:TLJ2 TUS2:TVF2 UEO2:UFB2 UOK2:UOX2 UYG2:UYT2 VIC2:VIP2 VRY2:VSL2 WBU2:WCH2 WLQ2:WMD2 WVM2:WVZ2 WVJ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23:X29 R23:R29"/>
    <dataValidation imeMode="on" allowBlank="1" showInputMessage="1" showErrorMessage="1" sqref="R5 VSM5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WCI5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WME5 JK6 TG6 ADC6 AMY6 AWU6 BGQ6 BQM6 CAI6 CKE6 CUA6 DDW6 DNS6 DXO6 EHK6 ERG6 FBC6 FKY6 FUU6 GEQ6 GOM6 GYI6 HIE6 HSA6 IBW6 ILS6 IVO6 JFK6 JPG6 JZC6 KIY6 KSU6 LCQ6 LMM6 LWI6 MGE6 MQA6 MZW6 NJS6 NTO6 ODK6 ONG6 OXC6 PGY6 PQU6 QAQ6 QKM6 QUI6 REE6 ROA6 RXW6 SHS6 SRO6 TBK6 TLG6 TVC6 UEY6 UOU6 UYQ6 VIM6 VSI6 WCE6 WMA6 WVW6 WWA5 JO2 TK2 ADG2 ANC2 AWY2 BGU2 BQQ2 CAM2 CKI2 CUE2 DEA2 DNW2 DXS2 EHO2 ERK2 FBG2 FLC2 FUY2 GEU2 GOQ2 GYM2 HII2 HSE2 ICA2 ILW2 IVS2 JFO2 JPK2 JZG2 KJC2 KSY2 LCU2 LMQ2 LWM2 MGI2 MQE2 NAA2 NJW2 NTS2 ODO2 ONK2 OXG2 PHC2 PQY2 QAU2 QKQ2 QUM2 REI2 ROE2 RYA2 SHW2 SRS2 TBO2 TLK2 TVG2 UFC2 UOY2 UYU2 VIQ2 VSM2 WCI2 WME2 WWA2 A3 JO5 TK5 ADG5 ANC5 AWY5 BGU5 BQQ5 CAM5 CKI5 CUE5 DEA5 DNW5 DXS5 EHO5 ERK5 FBG5 FLC5 FUY5 GEU5 GOQ5 GYM5 HII5 HSE5 ICA5 ILW5 IVS5 JFO5 JPK5 JZG5 KJC5 KSY5 LCU5 LMQ5 LWM5 MGI5 MQE5 NAA5 NJW5 NTS5 ODO5 ONK5 OXG5 PHC5 PQY5 QAU5 QKQ5 QUM5 REI5 ROE5 RYA5 SHW5 SRS5 TBO5 TLK5 TVG5 UFC5 UOY5 UYU5 VIQ5 A6 A23:A34"/>
  </dataValidations>
  <printOptions horizontalCentered="1"/>
  <pageMargins left="0.23622047244094491" right="0.23622047244094491"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Sheet3</vt:lpstr>
      <vt:lpstr>Sheet1!Print_Area</vt:lpstr>
      <vt:lpstr>Sheet3!Print_Area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goodgoods</dc:creator>
  <cp:lastModifiedBy>goodgoods</cp:lastModifiedBy>
  <cp:lastPrinted>2018-04-05T06:14:11Z</cp:lastPrinted>
  <dcterms:created xsi:type="dcterms:W3CDTF">2016-10-06T03:25:08Z</dcterms:created>
  <dcterms:modified xsi:type="dcterms:W3CDTF">2018-04-13T07:11:05Z</dcterms:modified>
</cp:coreProperties>
</file>