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840" yWindow="-90" windowWidth="13005" windowHeight="12045"/>
  </bookViews>
  <sheets>
    <sheet name="Sheet1" sheetId="1" r:id="rId1"/>
    <sheet name="Sheet2" sheetId="2" r:id="rId2"/>
    <sheet name="Sheet3" sheetId="3" r:id="rId3"/>
  </sheets>
  <definedNames>
    <definedName name="_xlnm.Print_Area" localSheetId="0">Sheet1!$A$1:$AG$51</definedName>
  </definedNames>
  <calcPr calcId="145621"/>
</workbook>
</file>

<file path=xl/calcChain.xml><?xml version="1.0" encoding="utf-8"?>
<calcChain xmlns="http://schemas.openxmlformats.org/spreadsheetml/2006/main">
  <c r="AB37" i="1" l="1"/>
  <c r="AB36" i="1"/>
  <c r="AB35" i="1"/>
  <c r="AB39" i="1" s="1"/>
  <c r="P35" i="1"/>
  <c r="AB34" i="1"/>
  <c r="AB33" i="1"/>
  <c r="AB32" i="1"/>
  <c r="AB31" i="1"/>
  <c r="AB30" i="1"/>
  <c r="AB29" i="1"/>
  <c r="AB28" i="1"/>
  <c r="AB27" i="1"/>
  <c r="AB26" i="1"/>
  <c r="AB25" i="1"/>
  <c r="AB24" i="1"/>
  <c r="AB23" i="1"/>
  <c r="D19" i="1" l="1"/>
  <c r="R2" i="1"/>
</calcChain>
</file>

<file path=xl/sharedStrings.xml><?xml version="1.0" encoding="utf-8"?>
<sst xmlns="http://schemas.openxmlformats.org/spreadsheetml/2006/main" count="52" uniqueCount="51">
  <si>
    <t>お振込み先</t>
    <rPh sb="1" eb="3">
      <t>フリコ</t>
    </rPh>
    <rPh sb="4" eb="5">
      <t>サキ</t>
    </rPh>
    <phoneticPr fontId="3"/>
  </si>
  <si>
    <t>備  考</t>
    <rPh sb="0" eb="1">
      <t>ビ</t>
    </rPh>
    <rPh sb="3" eb="4">
      <t>コウ</t>
    </rPh>
    <phoneticPr fontId="1"/>
  </si>
  <si>
    <t>（税込）</t>
    <rPh sb="1" eb="3">
      <t>ゼイコミ</t>
    </rPh>
    <phoneticPr fontId="1"/>
  </si>
  <si>
    <t>商品名</t>
    <rPh sb="0" eb="3">
      <t>ショウヒンメイ</t>
    </rPh>
    <phoneticPr fontId="1"/>
  </si>
  <si>
    <t>単価　　　　（税抜）</t>
    <rPh sb="0" eb="2">
      <t>タンカ</t>
    </rPh>
    <rPh sb="7" eb="8">
      <t>ゼイ</t>
    </rPh>
    <rPh sb="8" eb="9">
      <t>ヌ</t>
    </rPh>
    <phoneticPr fontId="1"/>
  </si>
  <si>
    <t>小計</t>
    <rPh sb="0" eb="2">
      <t>ショウケイ</t>
    </rPh>
    <phoneticPr fontId="1"/>
  </si>
  <si>
    <t>消費税</t>
    <rPh sb="0" eb="3">
      <t>ショウヒゼイ</t>
    </rPh>
    <phoneticPr fontId="1"/>
  </si>
  <si>
    <t>合計数</t>
    <rPh sb="0" eb="3">
      <t>ゴウケイスウ</t>
    </rPh>
    <phoneticPr fontId="1"/>
  </si>
  <si>
    <t>担当者</t>
    <rPh sb="0" eb="3">
      <t>タントウシャ</t>
    </rPh>
    <phoneticPr fontId="1"/>
  </si>
  <si>
    <t>検印</t>
    <rPh sb="0" eb="2">
      <t>ケンイン</t>
    </rPh>
    <phoneticPr fontId="1"/>
  </si>
  <si>
    <t>納品先</t>
    <rPh sb="0" eb="2">
      <t>ノウヒン</t>
    </rPh>
    <rPh sb="2" eb="3">
      <t>サキ</t>
    </rPh>
    <phoneticPr fontId="1"/>
  </si>
  <si>
    <t>納　品　書</t>
    <rPh sb="0" eb="1">
      <t>オサム</t>
    </rPh>
    <rPh sb="2" eb="3">
      <t>ヒン</t>
    </rPh>
    <rPh sb="4" eb="5">
      <t>フミ</t>
    </rPh>
    <phoneticPr fontId="1"/>
  </si>
  <si>
    <t>大阪府貝塚市澤433-2</t>
    <rPh sb="0" eb="2">
      <t>オオサカ</t>
    </rPh>
    <rPh sb="2" eb="3">
      <t>フ</t>
    </rPh>
    <rPh sb="3" eb="6">
      <t>カイヅカシ</t>
    </rPh>
    <rPh sb="6" eb="7">
      <t>サワ</t>
    </rPh>
    <phoneticPr fontId="1"/>
  </si>
  <si>
    <t>MAIL：home@goodgoods.co.jp</t>
    <phoneticPr fontId="1"/>
  </si>
  <si>
    <t>合計金額</t>
    <rPh sb="0" eb="2">
      <t>ゴウケイ</t>
    </rPh>
    <rPh sb="2" eb="4">
      <t>キンガク</t>
    </rPh>
    <phoneticPr fontId="1"/>
  </si>
  <si>
    <t>商品番号</t>
    <rPh sb="0" eb="2">
      <t>ショウヒン</t>
    </rPh>
    <rPh sb="2" eb="4">
      <t>バンゴウ</t>
    </rPh>
    <phoneticPr fontId="1"/>
  </si>
  <si>
    <t>下記の通りご注文をお受けいたします。</t>
    <rPh sb="0" eb="2">
      <t>カキ</t>
    </rPh>
    <rPh sb="3" eb="4">
      <t>トオ</t>
    </rPh>
    <rPh sb="6" eb="8">
      <t>チュウモン</t>
    </rPh>
    <rPh sb="10" eb="11">
      <t>ウ</t>
    </rPh>
    <phoneticPr fontId="1"/>
  </si>
  <si>
    <t>●【三菱東京UFJ銀行】泉佐野イズミサノ）支店 普通 0025759 （株）グッド・グッズ</t>
    <phoneticPr fontId="1"/>
  </si>
  <si>
    <t>●【ゆうちょ】14160-93569141 株式会社　グッド・グッズ</t>
    <phoneticPr fontId="1"/>
  </si>
  <si>
    <t>●【楽天銀行】サンバ支店　普通　7038477</t>
    <rPh sb="2" eb="4">
      <t>ラクテン</t>
    </rPh>
    <rPh sb="4" eb="6">
      <t>ギンコウ</t>
    </rPh>
    <rPh sb="10" eb="12">
      <t>シテン</t>
    </rPh>
    <rPh sb="13" eb="15">
      <t>フツウ</t>
    </rPh>
    <phoneticPr fontId="1"/>
  </si>
  <si>
    <t>※お振込みの際の手数料は、お客様にてご負担お願い致します。</t>
    <phoneticPr fontId="1"/>
  </si>
  <si>
    <t>※名義人名が異なると入金確認できません。</t>
    <phoneticPr fontId="1"/>
  </si>
  <si>
    <t>様</t>
    <rPh sb="0" eb="1">
      <t>サマ</t>
    </rPh>
    <phoneticPr fontId="1"/>
  </si>
  <si>
    <t>メーカー希望価格（税抜）</t>
    <rPh sb="4" eb="6">
      <t>キボウ</t>
    </rPh>
    <rPh sb="6" eb="8">
      <t>カカク</t>
    </rPh>
    <rPh sb="9" eb="10">
      <t>ゼイ</t>
    </rPh>
    <rPh sb="10" eb="11">
      <t>ヌ</t>
    </rPh>
    <phoneticPr fontId="1"/>
  </si>
  <si>
    <t>御中</t>
    <rPh sb="0" eb="2">
      <t>オンチュウ</t>
    </rPh>
    <phoneticPr fontId="1"/>
  </si>
  <si>
    <t>〒597-0062</t>
  </si>
  <si>
    <t>株式会社グッド・グッズ</t>
    <rPh sb="0" eb="2">
      <t>カブシキ</t>
    </rPh>
    <rPh sb="2" eb="4">
      <t>カイシャ</t>
    </rPh>
    <phoneticPr fontId="1"/>
  </si>
  <si>
    <t>TEL：072-431-2218</t>
    <phoneticPr fontId="1"/>
  </si>
  <si>
    <t>FAX：072-431-2219</t>
    <phoneticPr fontId="1"/>
  </si>
  <si>
    <t>ロット　入数</t>
    <rPh sb="4" eb="6">
      <t>イリスウ</t>
    </rPh>
    <phoneticPr fontId="1"/>
  </si>
  <si>
    <t>発送日</t>
    <rPh sb="0" eb="2">
      <t>ハッソウ</t>
    </rPh>
    <rPh sb="2" eb="3">
      <t>ビ</t>
    </rPh>
    <phoneticPr fontId="1"/>
  </si>
  <si>
    <t>ご注文日</t>
    <rPh sb="1" eb="4">
      <t>チュウモンビ</t>
    </rPh>
    <phoneticPr fontId="1"/>
  </si>
  <si>
    <t>納品先名</t>
    <rPh sb="0" eb="2">
      <t>ノウヒン</t>
    </rPh>
    <rPh sb="2" eb="3">
      <t>サキ</t>
    </rPh>
    <rPh sb="3" eb="4">
      <t>メイ</t>
    </rPh>
    <phoneticPr fontId="1"/>
  </si>
  <si>
    <t>総合計</t>
    <rPh sb="0" eb="1">
      <t>ソウ</t>
    </rPh>
    <rPh sb="1" eb="3">
      <t>ゴウケイ</t>
    </rPh>
    <phoneticPr fontId="1"/>
  </si>
  <si>
    <t>代引き手数料</t>
    <rPh sb="0" eb="2">
      <t>ダイビ</t>
    </rPh>
    <rPh sb="3" eb="6">
      <t>テスウリョウ</t>
    </rPh>
    <phoneticPr fontId="1"/>
  </si>
  <si>
    <t>送料</t>
    <rPh sb="0" eb="2">
      <t>ソウリョウ</t>
    </rPh>
    <phoneticPr fontId="1"/>
  </si>
  <si>
    <t>ご担当</t>
    <rPh sb="1" eb="3">
      <t>タントウ</t>
    </rPh>
    <phoneticPr fontId="3"/>
  </si>
  <si>
    <t>納品書番号：OS18-N0413A</t>
    <rPh sb="0" eb="3">
      <t>ノウヒンショ</t>
    </rPh>
    <rPh sb="3" eb="5">
      <t>バンゴウ</t>
    </rPh>
    <phoneticPr fontId="1"/>
  </si>
  <si>
    <t>〒</t>
    <phoneticPr fontId="3"/>
  </si>
  <si>
    <t>000-0000</t>
    <phoneticPr fontId="1"/>
  </si>
  <si>
    <t>（TEL)00-0000-0000　（FAX)00-0000-0000</t>
    <phoneticPr fontId="3"/>
  </si>
  <si>
    <t>○○株式会社</t>
    <rPh sb="2" eb="6">
      <t>カブシキガイシャ</t>
    </rPh>
    <phoneticPr fontId="1"/>
  </si>
  <si>
    <t>営業部　●●</t>
    <rPh sb="0" eb="3">
      <t>エイギョウブ</t>
    </rPh>
    <phoneticPr fontId="1"/>
  </si>
  <si>
    <t>MAIL</t>
    <phoneticPr fontId="1"/>
  </si>
  <si>
    <t>支払条件</t>
    <phoneticPr fontId="1"/>
  </si>
  <si>
    <t>先振込み（ゆうちょ/三菱東京UFJ）或は代金引換</t>
    <rPh sb="0" eb="1">
      <t>サキ</t>
    </rPh>
    <rPh sb="1" eb="3">
      <t>フリコ</t>
    </rPh>
    <rPh sb="10" eb="12">
      <t>ミツビシ</t>
    </rPh>
    <rPh sb="12" eb="14">
      <t>トウキョウ</t>
    </rPh>
    <rPh sb="18" eb="19">
      <t>アルイ</t>
    </rPh>
    <rPh sb="20" eb="22">
      <t>ダイキン</t>
    </rPh>
    <rPh sb="22" eb="24">
      <t>ヒキカエ</t>
    </rPh>
    <phoneticPr fontId="1"/>
  </si>
  <si>
    <t>御社</t>
    <rPh sb="0" eb="2">
      <t>オンシャ</t>
    </rPh>
    <phoneticPr fontId="1"/>
  </si>
  <si>
    <t>上記住所</t>
    <rPh sb="0" eb="2">
      <t>ジョウキ</t>
    </rPh>
    <rPh sb="2" eb="4">
      <t>ジュウショ</t>
    </rPh>
    <phoneticPr fontId="1"/>
  </si>
  <si>
    <t>単位（個）</t>
    <rPh sb="0" eb="2">
      <t>タンイ</t>
    </rPh>
    <rPh sb="3" eb="4">
      <t>コ</t>
    </rPh>
    <phoneticPr fontId="1"/>
  </si>
  <si>
    <t>LD-4T</t>
    <phoneticPr fontId="1"/>
  </si>
  <si>
    <t>LED投光器 200W 28000LM コンパクト設計 120度</t>
    <rPh sb="3" eb="6">
      <t>トウコウキ</t>
    </rPh>
    <rPh sb="25" eb="27">
      <t>セッケイ</t>
    </rPh>
    <rPh sb="31" eb="32">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</si>
</sst>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quot;¥&quot;#,##0;[Red]&quot;¥&quot;#,##0"/>
    <numFmt numFmtId="177" formatCode="yyyy&quot;年&quot;m&quot;月&quot;d&quot;日&quot;;@"/>
    <numFmt numFmtId="178" formatCode="0_);[Red]\(0\)"/>
    <numFmt numFmtId="179" formatCode="yyyy/m/d;@"/>
  </numFmts>
  <fonts count="2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Ｐゴシック"/>
      <family val="3"/>
      <charset val="128"/>
    </font>
    <font>
      <sz val="16"/>
      <color theme="1"/>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1"/>
      <name val="HGSｺﾞｼｯｸM"/>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name val="HGPｺﾞｼｯｸM"/>
      <family val="3"/>
      <charset val="128"/>
    </font>
    <font>
      <sz val="11"/>
      <color theme="1"/>
      <name val="HGPｺﾞｼｯｸM"/>
      <family val="3"/>
      <charset val="128"/>
    </font>
    <font>
      <sz val="9"/>
      <color theme="1"/>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theme="0"/>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9" fillId="0" borderId="0"/>
  </cellStyleXfs>
  <cellXfs count="155">
    <xf numFmtId="0" fontId="0" fillId="0" borderId="0" xfId="0">
      <alignment vertical="center"/>
    </xf>
    <xf numFmtId="0" fontId="0" fillId="0" borderId="1" xfId="0" applyBorder="1">
      <alignment vertical="center"/>
    </xf>
    <xf numFmtId="0" fontId="0" fillId="0" borderId="0" xfId="0">
      <alignment vertical="center"/>
    </xf>
    <xf numFmtId="176" fontId="4" fillId="3" borderId="0" xfId="0" applyNumberFormat="1" applyFont="1" applyFill="1" applyBorder="1" applyAlignment="1">
      <alignment vertical="center"/>
    </xf>
    <xf numFmtId="0" fontId="0" fillId="3" borderId="0" xfId="0" applyFill="1" applyBorder="1" applyAlignment="1">
      <alignment vertical="center"/>
    </xf>
    <xf numFmtId="0" fontId="0" fillId="0" borderId="0" xfId="0" applyBorder="1">
      <alignment vertical="center"/>
    </xf>
    <xf numFmtId="0" fontId="8" fillId="0" borderId="0" xfId="0" applyFont="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1" fillId="0" borderId="0" xfId="2" applyFont="1" applyBorder="1" applyAlignment="1">
      <alignment vertical="center"/>
    </xf>
    <xf numFmtId="0" fontId="0" fillId="0" borderId="0" xfId="0" applyFill="1" applyBorder="1" applyAlignment="1">
      <alignment vertical="center"/>
    </xf>
    <xf numFmtId="0" fontId="11" fillId="0" borderId="13" xfId="2" applyFont="1" applyBorder="1" applyAlignment="1">
      <alignment vertical="center"/>
    </xf>
    <xf numFmtId="0" fontId="11" fillId="0" borderId="13" xfId="2" applyFont="1" applyBorder="1" applyAlignment="1">
      <alignment vertical="center" wrapText="1"/>
    </xf>
    <xf numFmtId="0" fontId="8" fillId="0" borderId="14" xfId="0" applyFont="1" applyBorder="1" applyAlignment="1">
      <alignment horizontal="right" vertical="center"/>
    </xf>
    <xf numFmtId="0" fontId="15" fillId="0" borderId="3" xfId="0" applyFont="1" applyBorder="1" applyAlignment="1">
      <alignment vertical="center"/>
    </xf>
    <xf numFmtId="0" fontId="15" fillId="0" borderId="0" xfId="0" applyFont="1" applyBorder="1" applyAlignment="1">
      <alignment vertical="center"/>
    </xf>
    <xf numFmtId="0" fontId="15" fillId="0" borderId="4" xfId="0" applyFont="1" applyBorder="1" applyAlignment="1">
      <alignment vertical="center"/>
    </xf>
    <xf numFmtId="0" fontId="17" fillId="0" borderId="0" xfId="2" applyFont="1" applyBorder="1" applyAlignment="1">
      <alignment vertical="center"/>
    </xf>
    <xf numFmtId="178" fontId="17" fillId="0" borderId="0" xfId="2" applyNumberFormat="1" applyFont="1" applyBorder="1" applyAlignment="1">
      <alignment vertical="center"/>
    </xf>
    <xf numFmtId="0" fontId="18" fillId="0" borderId="0" xfId="0" applyFont="1">
      <alignment vertical="center"/>
    </xf>
    <xf numFmtId="0" fontId="18" fillId="0" borderId="0" xfId="0" applyFont="1" applyBorder="1">
      <alignment vertical="center"/>
    </xf>
    <xf numFmtId="178" fontId="18" fillId="0" borderId="0" xfId="0" applyNumberFormat="1" applyFont="1" applyAlignment="1">
      <alignment vertical="center"/>
    </xf>
    <xf numFmtId="0" fontId="18" fillId="0" borderId="0" xfId="0" applyFont="1" applyFill="1" applyBorder="1" applyAlignment="1">
      <alignment vertical="center"/>
    </xf>
    <xf numFmtId="178" fontId="18" fillId="0" borderId="0" xfId="0" applyNumberFormat="1" applyFont="1" applyFill="1" applyBorder="1" applyAlignment="1">
      <alignment vertical="center"/>
    </xf>
    <xf numFmtId="0" fontId="18" fillId="0" borderId="0" xfId="0" applyFont="1" applyFill="1" applyBorder="1" applyAlignment="1">
      <alignment horizontal="left" vertical="center"/>
    </xf>
    <xf numFmtId="178" fontId="18" fillId="0" borderId="0" xfId="0" applyNumberFormat="1" applyFont="1">
      <alignment vertical="center"/>
    </xf>
    <xf numFmtId="0" fontId="18" fillId="0" borderId="0" xfId="0" applyFont="1" applyBorder="1" applyAlignment="1">
      <alignment vertical="center"/>
    </xf>
    <xf numFmtId="178" fontId="18" fillId="0" borderId="0" xfId="0" applyNumberFormat="1" applyFont="1" applyBorder="1" applyAlignment="1">
      <alignment vertical="center"/>
    </xf>
    <xf numFmtId="0" fontId="0" fillId="2" borderId="12" xfId="0" applyFill="1" applyBorder="1" applyAlignment="1">
      <alignment horizontal="center" vertical="center" wrapText="1"/>
    </xf>
    <xf numFmtId="41" fontId="10" fillId="0" borderId="20" xfId="0" applyNumberFormat="1" applyFont="1" applyBorder="1" applyAlignment="1">
      <alignment horizontal="right" vertical="center"/>
    </xf>
    <xf numFmtId="41" fontId="10" fillId="0" borderId="11" xfId="0" applyNumberFormat="1" applyFont="1" applyBorder="1" applyAlignment="1">
      <alignment horizontal="right" vertical="center"/>
    </xf>
    <xf numFmtId="41" fontId="10" fillId="0" borderId="12" xfId="0" applyNumberFormat="1" applyFont="1" applyBorder="1" applyAlignment="1">
      <alignment horizontal="right" vertical="center"/>
    </xf>
    <xf numFmtId="0" fontId="0" fillId="0" borderId="18"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176" fontId="5" fillId="0" borderId="14" xfId="0" applyNumberFormat="1" applyFont="1" applyBorder="1" applyAlignment="1">
      <alignment horizontal="right" vertical="center"/>
    </xf>
    <xf numFmtId="176" fontId="5" fillId="0" borderId="15" xfId="0" applyNumberFormat="1" applyFont="1" applyBorder="1" applyAlignment="1">
      <alignment horizontal="right" vertical="center"/>
    </xf>
    <xf numFmtId="176" fontId="5" fillId="0" borderId="16"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6"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0" fillId="2" borderId="2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12" fillId="2" borderId="0" xfId="0" applyFont="1" applyFill="1" applyAlignment="1">
      <alignment horizontal="center" vertical="center"/>
    </xf>
    <xf numFmtId="177" fontId="10" fillId="0" borderId="13" xfId="0" applyNumberFormat="1" applyFont="1" applyBorder="1" applyAlignment="1">
      <alignment horizontal="right" vertical="center"/>
    </xf>
    <xf numFmtId="177" fontId="10" fillId="0" borderId="0" xfId="0" applyNumberFormat="1" applyFont="1" applyAlignment="1">
      <alignment horizontal="right" vertical="center"/>
    </xf>
    <xf numFmtId="49" fontId="11" fillId="0" borderId="0" xfId="2" applyNumberFormat="1" applyFont="1" applyAlignment="1">
      <alignment horizontal="right" vertical="center"/>
    </xf>
    <xf numFmtId="0" fontId="8" fillId="0" borderId="15" xfId="0" applyFont="1" applyBorder="1" applyAlignment="1">
      <alignment horizontal="center" vertical="center"/>
    </xf>
    <xf numFmtId="0" fontId="0" fillId="0" borderId="11" xfId="0"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17" fillId="0" borderId="0" xfId="2" applyFont="1" applyBorder="1" applyAlignment="1">
      <alignment horizontal="lef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8" fillId="0" borderId="13" xfId="0" applyFont="1" applyBorder="1" applyAlignment="1">
      <alignment horizontal="center"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left" vertical="center"/>
    </xf>
    <xf numFmtId="0" fontId="15" fillId="0" borderId="5" xfId="0" applyFont="1" applyBorder="1" applyAlignment="1">
      <alignment horizontal="left" vertical="center"/>
    </xf>
    <xf numFmtId="0" fontId="15" fillId="0" borderId="2" xfId="0" applyFont="1" applyBorder="1" applyAlignment="1">
      <alignment horizontal="left" vertical="center"/>
    </xf>
    <xf numFmtId="0" fontId="15" fillId="0" borderId="6" xfId="0" applyFont="1"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2" borderId="20" xfId="0" applyFont="1" applyFill="1" applyBorder="1" applyAlignment="1">
      <alignment horizontal="right" vertical="center"/>
    </xf>
    <xf numFmtId="0" fontId="10" fillId="2" borderId="11" xfId="0" applyFont="1" applyFill="1" applyBorder="1" applyAlignment="1">
      <alignment horizontal="right" vertical="center"/>
    </xf>
    <xf numFmtId="0" fontId="10" fillId="2" borderId="12" xfId="0" applyFont="1" applyFill="1" applyBorder="1" applyAlignment="1">
      <alignment horizontal="righ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10" fillId="0" borderId="20" xfId="0" applyFont="1" applyFill="1" applyBorder="1" applyAlignment="1">
      <alignment horizontal="center" vertical="center"/>
    </xf>
    <xf numFmtId="0" fontId="17" fillId="0" borderId="0" xfId="0" applyFont="1" applyBorder="1" applyAlignment="1">
      <alignment horizontal="left" vertical="center"/>
    </xf>
    <xf numFmtId="0" fontId="18" fillId="2" borderId="10" xfId="0" applyFont="1" applyFill="1" applyBorder="1" applyAlignment="1">
      <alignment horizontal="center" vertical="center"/>
    </xf>
    <xf numFmtId="0" fontId="18" fillId="0" borderId="10" xfId="0" applyFont="1" applyFill="1" applyBorder="1" applyAlignment="1">
      <alignment horizontal="center" vertical="center"/>
    </xf>
    <xf numFmtId="0" fontId="0" fillId="0" borderId="13" xfId="0" applyBorder="1" applyAlignment="1">
      <alignment horizontal="left" vertical="center"/>
    </xf>
    <xf numFmtId="0" fontId="0" fillId="0" borderId="0" xfId="0" applyBorder="1" applyAlignment="1">
      <alignment horizontal="left"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56" fontId="0" fillId="0" borderId="13" xfId="0" applyNumberFormat="1" applyBorder="1" applyAlignment="1">
      <alignment horizontal="center" vertical="center"/>
    </xf>
    <xf numFmtId="56" fontId="0" fillId="0" borderId="17" xfId="0" applyNumberFormat="1" applyBorder="1" applyAlignment="1">
      <alignment horizontal="center" vertical="center"/>
    </xf>
    <xf numFmtId="179" fontId="0" fillId="2" borderId="20" xfId="0" applyNumberFormat="1" applyFill="1" applyBorder="1" applyAlignment="1">
      <alignment horizontal="center" vertical="center"/>
    </xf>
    <xf numFmtId="179" fontId="0" fillId="2" borderId="11" xfId="0" applyNumberFormat="1" applyFill="1" applyBorder="1" applyAlignment="1">
      <alignment horizontal="center" vertical="center"/>
    </xf>
    <xf numFmtId="179" fontId="0" fillId="2" borderId="12" xfId="0" applyNumberFormat="1" applyFill="1" applyBorder="1" applyAlignment="1">
      <alignment horizontal="center" vertical="center"/>
    </xf>
    <xf numFmtId="177" fontId="0" fillId="0" borderId="13"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0" fillId="0" borderId="13" xfId="0" applyFont="1" applyBorder="1" applyAlignment="1">
      <alignment horizontal="left" vertical="center"/>
    </xf>
    <xf numFmtId="0" fontId="10" fillId="0" borderId="0" xfId="0" applyFont="1" applyBorder="1" applyAlignment="1">
      <alignment horizontal="left" vertical="center"/>
    </xf>
    <xf numFmtId="0" fontId="14" fillId="0" borderId="13" xfId="0" applyFont="1" applyBorder="1" applyAlignment="1">
      <alignment horizontal="left" vertical="center" wrapText="1"/>
    </xf>
    <xf numFmtId="0" fontId="15" fillId="0" borderId="0" xfId="0" applyFont="1" applyBorder="1" applyAlignment="1">
      <alignment horizontal="left" vertical="center" wrapText="1"/>
    </xf>
    <xf numFmtId="0" fontId="0" fillId="2" borderId="13" xfId="0" applyFill="1" applyBorder="1" applyAlignment="1">
      <alignment horizontal="center" vertical="center"/>
    </xf>
    <xf numFmtId="0" fontId="0" fillId="2" borderId="0" xfId="0" applyFill="1" applyBorder="1" applyAlignment="1">
      <alignment horizontal="center" vertical="center"/>
    </xf>
    <xf numFmtId="0" fontId="0" fillId="2" borderId="17" xfId="0" applyFill="1" applyBorder="1" applyAlignment="1">
      <alignment horizontal="center" vertical="center"/>
    </xf>
    <xf numFmtId="0" fontId="19" fillId="2" borderId="2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3" fillId="0" borderId="10" xfId="0" applyFont="1" applyBorder="1" applyAlignment="1">
      <alignment horizontal="left" vertical="center" wrapText="1"/>
    </xf>
    <xf numFmtId="0" fontId="11" fillId="0" borderId="10" xfId="0" applyFont="1" applyBorder="1" applyAlignment="1">
      <alignment horizontal="center" vertical="center" wrapText="1"/>
    </xf>
    <xf numFmtId="38" fontId="11" fillId="0" borderId="10" xfId="1" applyFont="1" applyBorder="1" applyAlignment="1">
      <alignment horizontal="right" vertical="center"/>
    </xf>
    <xf numFmtId="0" fontId="10" fillId="0" borderId="10" xfId="0" applyNumberFormat="1" applyFont="1" applyBorder="1" applyAlignment="1">
      <alignment horizontal="center" vertical="center"/>
    </xf>
    <xf numFmtId="0" fontId="10" fillId="0" borderId="10" xfId="0" applyFont="1" applyBorder="1" applyAlignment="1">
      <alignment horizontal="left" vertical="center" wrapText="1"/>
    </xf>
    <xf numFmtId="0" fontId="11" fillId="0" borderId="10" xfId="0" applyFont="1" applyBorder="1" applyAlignment="1">
      <alignment horizontal="center" vertical="center"/>
    </xf>
    <xf numFmtId="0" fontId="20" fillId="0" borderId="10" xfId="0" applyFont="1" applyBorder="1" applyAlignment="1">
      <alignment horizontal="center" vertical="center"/>
    </xf>
    <xf numFmtId="0" fontId="10" fillId="0" borderId="10" xfId="0" applyFont="1" applyBorder="1" applyAlignment="1">
      <alignment horizontal="center" vertical="center"/>
    </xf>
    <xf numFmtId="3" fontId="10" fillId="0" borderId="10" xfId="0" applyNumberFormat="1" applyFont="1" applyBorder="1" applyAlignment="1">
      <alignment horizontal="right" vertical="center"/>
    </xf>
    <xf numFmtId="56" fontId="10" fillId="0" borderId="15" xfId="0" applyNumberFormat="1"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2" borderId="10" xfId="0" applyFont="1" applyFill="1" applyBorder="1" applyAlignment="1">
      <alignment horizontal="center" vertical="center"/>
    </xf>
    <xf numFmtId="0" fontId="10" fillId="0" borderId="11" xfId="0" applyFont="1" applyFill="1" applyBorder="1" applyAlignment="1">
      <alignment horizontal="center" vertical="center"/>
    </xf>
    <xf numFmtId="41" fontId="10" fillId="0" borderId="10" xfId="0" applyNumberFormat="1" applyFont="1" applyFill="1" applyBorder="1" applyAlignment="1">
      <alignment horizontal="center"/>
    </xf>
    <xf numFmtId="0" fontId="10" fillId="0" borderId="0" xfId="0" applyFont="1" applyFill="1" applyBorder="1" applyAlignment="1">
      <alignment horizontal="left" vertical="center" wrapText="1"/>
    </xf>
    <xf numFmtId="0" fontId="10" fillId="2" borderId="10" xfId="0" applyFont="1" applyFill="1" applyBorder="1" applyAlignment="1">
      <alignment horizontal="right" vertical="center"/>
    </xf>
    <xf numFmtId="41" fontId="10" fillId="0" borderId="20" xfId="0" applyNumberFormat="1" applyFont="1" applyFill="1" applyBorder="1" applyAlignment="1">
      <alignment horizontal="right"/>
    </xf>
    <xf numFmtId="41" fontId="10" fillId="0" borderId="11" xfId="0" applyNumberFormat="1" applyFont="1" applyFill="1" applyBorder="1" applyAlignment="1">
      <alignment horizontal="right"/>
    </xf>
    <xf numFmtId="41" fontId="10" fillId="0" borderId="12" xfId="0" applyNumberFormat="1" applyFont="1" applyFill="1" applyBorder="1" applyAlignment="1">
      <alignment horizontal="right"/>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76201</xdr:colOff>
      <xdr:row>2</xdr:row>
      <xdr:rowOff>218143</xdr:rowOff>
    </xdr:from>
    <xdr:to>
      <xdr:col>27</xdr:col>
      <xdr:colOff>114301</xdr:colOff>
      <xdr:row>4</xdr:row>
      <xdr:rowOff>171450</xdr:rowOff>
    </xdr:to>
    <xdr:pic>
      <xdr:nvPicPr>
        <xdr:cNvPr id="8" name="Picture 386">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0551" y="694393"/>
          <a:ext cx="1390650" cy="410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28574</xdr:colOff>
      <xdr:row>4</xdr:row>
      <xdr:rowOff>180974</xdr:rowOff>
    </xdr:from>
    <xdr:to>
      <xdr:col>32</xdr:col>
      <xdr:colOff>114300</xdr:colOff>
      <xdr:row>10</xdr:row>
      <xdr:rowOff>47624</xdr:rowOff>
    </xdr:to>
    <xdr:pic>
      <xdr:nvPicPr>
        <xdr:cNvPr id="3" name="図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57824" y="1114424"/>
          <a:ext cx="933451"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otsuki.n@shinmayw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tabSelected="1" workbookViewId="0">
      <selection activeCell="D27" sqref="D27:O27"/>
    </sheetView>
  </sheetViews>
  <sheetFormatPr defaultRowHeight="13.5"/>
  <cols>
    <col min="1" max="1" width="6.25" style="2" customWidth="1"/>
    <col min="2" max="2" width="1" style="2" customWidth="1"/>
    <col min="3" max="3" width="1.125" style="2" customWidth="1"/>
    <col min="4" max="4" width="10.5" style="2" customWidth="1"/>
    <col min="5" max="5" width="4" style="2" customWidth="1"/>
    <col min="6" max="6" width="1.875" style="2" customWidth="1"/>
    <col min="7" max="7" width="1.375" style="2" customWidth="1"/>
    <col min="8" max="8" width="1.75" style="2" customWidth="1"/>
    <col min="9" max="9" width="0.875" style="2" customWidth="1"/>
    <col min="10" max="10" width="0.5" style="2" customWidth="1"/>
    <col min="11" max="11" width="0.875" style="2" customWidth="1"/>
    <col min="12" max="13" width="0.75" style="2" customWidth="1"/>
    <col min="14" max="14" width="2.875" style="2" customWidth="1"/>
    <col min="15" max="15" width="18.875" style="2" customWidth="1"/>
    <col min="16" max="16" width="2.375" style="2" customWidth="1"/>
    <col min="17" max="17" width="2.75" style="2" customWidth="1"/>
    <col min="18" max="18" width="1.5" style="2" customWidth="1"/>
    <col min="19" max="19" width="0.625" style="2" customWidth="1"/>
    <col min="20" max="21" width="1.875" style="2" customWidth="1"/>
    <col min="22" max="22" width="2.875" style="2" customWidth="1"/>
    <col min="23" max="23" width="2" style="2" customWidth="1"/>
    <col min="24" max="24" width="2.5" style="2" customWidth="1"/>
    <col min="25" max="25" width="1" style="2" customWidth="1"/>
    <col min="26" max="27" width="1.75" style="2" customWidth="1"/>
    <col min="28" max="28" width="2.75" style="2" customWidth="1"/>
    <col min="29" max="29" width="1.625" style="2" customWidth="1"/>
    <col min="30" max="30" width="2" style="2" customWidth="1"/>
    <col min="31" max="31" width="2.125" style="2" customWidth="1"/>
    <col min="32" max="32" width="0.875" style="2" customWidth="1"/>
    <col min="33" max="33" width="5.625" style="2" customWidth="1"/>
    <col min="34" max="16384" width="9" style="2"/>
  </cols>
  <sheetData>
    <row r="1" spans="1:33" ht="21">
      <c r="A1" s="61" t="s">
        <v>11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1:33" s="6" customFormat="1" ht="16.5" customHeight="1">
      <c r="A2" s="17" t="s">
        <v>38</v>
      </c>
      <c r="B2" s="65" t="s">
        <v>39</v>
      </c>
      <c r="C2" s="65"/>
      <c r="D2" s="65"/>
      <c r="E2" s="7"/>
      <c r="F2" s="7"/>
      <c r="G2" s="7"/>
      <c r="H2" s="7"/>
      <c r="I2" s="7"/>
      <c r="J2" s="7"/>
      <c r="K2" s="7"/>
      <c r="L2" s="7"/>
      <c r="M2" s="7"/>
      <c r="N2" s="7"/>
      <c r="O2" s="7"/>
      <c r="P2" s="7"/>
      <c r="Q2" s="8"/>
      <c r="R2" s="62">
        <f ca="1">TODAY()</f>
        <v>43203</v>
      </c>
      <c r="S2" s="63"/>
      <c r="T2" s="63"/>
      <c r="U2" s="63"/>
      <c r="V2" s="63"/>
      <c r="W2" s="63"/>
      <c r="X2" s="63"/>
      <c r="Y2" s="63"/>
      <c r="Z2" s="63"/>
      <c r="AA2" s="63"/>
      <c r="AB2" s="63"/>
      <c r="AC2" s="63"/>
      <c r="AD2" s="63"/>
      <c r="AE2" s="63"/>
      <c r="AF2" s="63"/>
      <c r="AG2" s="63"/>
    </row>
    <row r="3" spans="1:33" s="6" customFormat="1" ht="18" customHeight="1">
      <c r="A3" s="67"/>
      <c r="B3" s="68"/>
      <c r="C3" s="68"/>
      <c r="D3" s="68"/>
      <c r="E3" s="68"/>
      <c r="F3" s="68"/>
      <c r="G3" s="68"/>
      <c r="H3" s="68"/>
      <c r="I3" s="68"/>
      <c r="J3" s="68"/>
      <c r="K3" s="68"/>
      <c r="L3" s="68"/>
      <c r="M3" s="68"/>
      <c r="N3" s="68"/>
      <c r="O3" s="68"/>
      <c r="P3" s="68"/>
      <c r="Q3" s="69"/>
      <c r="R3" s="10"/>
      <c r="S3" s="11"/>
      <c r="T3" s="64" t="s">
        <v>37</v>
      </c>
      <c r="U3" s="64"/>
      <c r="V3" s="64"/>
      <c r="W3" s="64"/>
      <c r="X3" s="64"/>
      <c r="Y3" s="64"/>
      <c r="Z3" s="64"/>
      <c r="AA3" s="64"/>
      <c r="AB3" s="64"/>
      <c r="AC3" s="64"/>
      <c r="AD3" s="64"/>
      <c r="AE3" s="64"/>
      <c r="AF3" s="64"/>
      <c r="AG3" s="64"/>
    </row>
    <row r="4" spans="1:33" s="6" customFormat="1" ht="18" customHeight="1">
      <c r="A4" s="67"/>
      <c r="B4" s="68"/>
      <c r="C4" s="68"/>
      <c r="D4" s="68"/>
      <c r="E4" s="68"/>
      <c r="F4" s="68"/>
      <c r="G4" s="68"/>
      <c r="H4" s="68"/>
      <c r="I4" s="68"/>
      <c r="J4" s="68"/>
      <c r="K4" s="68"/>
      <c r="L4" s="68"/>
      <c r="M4" s="68"/>
      <c r="N4" s="68"/>
      <c r="O4" s="68"/>
      <c r="P4" s="68"/>
      <c r="Q4" s="69"/>
      <c r="R4" s="9"/>
    </row>
    <row r="5" spans="1:33" s="6" customFormat="1" ht="18" customHeight="1">
      <c r="A5" s="67" t="s">
        <v>40</v>
      </c>
      <c r="B5" s="68"/>
      <c r="C5" s="68"/>
      <c r="D5" s="68"/>
      <c r="E5" s="68"/>
      <c r="F5" s="68"/>
      <c r="G5" s="68"/>
      <c r="H5" s="68"/>
      <c r="I5" s="68"/>
      <c r="J5" s="68"/>
      <c r="K5" s="68"/>
      <c r="L5" s="68"/>
      <c r="M5" s="68"/>
      <c r="N5" s="68"/>
      <c r="O5" s="68"/>
      <c r="P5" s="68"/>
      <c r="Q5" s="69"/>
      <c r="R5" s="13"/>
      <c r="S5" s="13"/>
      <c r="T5" s="13"/>
      <c r="U5" s="13"/>
      <c r="V5" s="13"/>
      <c r="W5" s="13"/>
      <c r="X5" s="13"/>
      <c r="Y5" s="13"/>
      <c r="Z5" s="13"/>
      <c r="AA5" s="13"/>
      <c r="AB5" s="13"/>
      <c r="AC5" s="13"/>
      <c r="AD5" s="13"/>
      <c r="AE5" s="13"/>
      <c r="AF5" s="13"/>
      <c r="AG5" s="13"/>
    </row>
    <row r="6" spans="1:33" s="6" customFormat="1" ht="14.25" customHeight="1">
      <c r="A6" s="70" t="s">
        <v>41</v>
      </c>
      <c r="B6" s="71"/>
      <c r="C6" s="71"/>
      <c r="D6" s="71"/>
      <c r="E6" s="71"/>
      <c r="F6" s="71"/>
      <c r="G6" s="71"/>
      <c r="H6" s="71"/>
      <c r="I6" s="71"/>
      <c r="J6" s="71"/>
      <c r="K6" s="71"/>
      <c r="L6" s="71"/>
      <c r="M6" s="71"/>
      <c r="N6" s="71"/>
      <c r="O6" s="71"/>
      <c r="P6" s="72" t="s">
        <v>24</v>
      </c>
      <c r="Q6" s="73"/>
      <c r="R6" s="15"/>
      <c r="S6" s="21" t="s">
        <v>25</v>
      </c>
      <c r="T6" s="21"/>
      <c r="U6" s="21"/>
      <c r="V6" s="21"/>
      <c r="W6" s="21"/>
      <c r="X6" s="21"/>
      <c r="Y6" s="21"/>
      <c r="Z6" s="21"/>
      <c r="AA6" s="21"/>
      <c r="AB6" s="21"/>
      <c r="AC6" s="21"/>
      <c r="AD6" s="21"/>
      <c r="AE6" s="21"/>
      <c r="AF6" s="21"/>
      <c r="AG6" s="22"/>
    </row>
    <row r="7" spans="1:33" s="6" customFormat="1" ht="14.25" customHeight="1">
      <c r="A7" s="70"/>
      <c r="B7" s="71"/>
      <c r="C7" s="71"/>
      <c r="D7" s="71"/>
      <c r="E7" s="71"/>
      <c r="F7" s="71"/>
      <c r="G7" s="71"/>
      <c r="H7" s="71"/>
      <c r="I7" s="71"/>
      <c r="J7" s="71"/>
      <c r="K7" s="71"/>
      <c r="L7" s="71"/>
      <c r="M7" s="71"/>
      <c r="N7" s="71"/>
      <c r="O7" s="71"/>
      <c r="P7" s="72"/>
      <c r="Q7" s="73"/>
      <c r="R7" s="16"/>
      <c r="S7" s="74" t="s">
        <v>12</v>
      </c>
      <c r="T7" s="74"/>
      <c r="U7" s="74"/>
      <c r="V7" s="74"/>
      <c r="W7" s="74"/>
      <c r="X7" s="74"/>
      <c r="Y7" s="74"/>
      <c r="Z7" s="74"/>
      <c r="AA7" s="74"/>
      <c r="AB7" s="74"/>
      <c r="AC7" s="74"/>
      <c r="AD7" s="74"/>
      <c r="AE7" s="74"/>
      <c r="AF7" s="74"/>
      <c r="AG7" s="74"/>
    </row>
    <row r="8" spans="1:33" s="6" customFormat="1" ht="14.25" customHeight="1">
      <c r="A8" s="77" t="s">
        <v>36</v>
      </c>
      <c r="B8" s="72"/>
      <c r="C8" s="72"/>
      <c r="D8" s="72" t="s">
        <v>42</v>
      </c>
      <c r="E8" s="72"/>
      <c r="F8" s="72"/>
      <c r="G8" s="72"/>
      <c r="H8" s="72"/>
      <c r="I8" s="72"/>
      <c r="J8" s="72"/>
      <c r="K8" s="72"/>
      <c r="L8" s="72"/>
      <c r="M8" s="72"/>
      <c r="N8" s="72"/>
      <c r="O8" s="72"/>
      <c r="P8" s="72" t="s">
        <v>22</v>
      </c>
      <c r="Q8" s="73"/>
      <c r="R8" s="10"/>
      <c r="S8" s="75" t="s">
        <v>26</v>
      </c>
      <c r="T8" s="75"/>
      <c r="U8" s="75"/>
      <c r="V8" s="75"/>
      <c r="W8" s="75"/>
      <c r="X8" s="75"/>
      <c r="Y8" s="75"/>
      <c r="Z8" s="75"/>
      <c r="AA8" s="75"/>
      <c r="AB8" s="75"/>
      <c r="AC8" s="75"/>
      <c r="AD8" s="75"/>
      <c r="AE8" s="75"/>
      <c r="AF8" s="75"/>
      <c r="AG8" s="75"/>
    </row>
    <row r="9" spans="1:33">
      <c r="A9" s="114" t="s">
        <v>43</v>
      </c>
      <c r="B9" s="115"/>
      <c r="C9" s="115"/>
      <c r="D9" s="116"/>
      <c r="E9" s="116"/>
      <c r="F9" s="116"/>
      <c r="G9" s="116"/>
      <c r="H9" s="116"/>
      <c r="I9" s="116"/>
      <c r="J9" s="116"/>
      <c r="K9" s="116"/>
      <c r="L9" s="116"/>
      <c r="M9" s="116"/>
      <c r="N9" s="116"/>
      <c r="O9" s="116"/>
      <c r="P9" s="116"/>
      <c r="Q9" s="117"/>
      <c r="R9" s="12"/>
      <c r="S9" s="75"/>
      <c r="T9" s="75"/>
      <c r="U9" s="75"/>
      <c r="V9" s="75"/>
      <c r="W9" s="75"/>
      <c r="X9" s="75"/>
      <c r="Y9" s="75"/>
      <c r="Z9" s="75"/>
      <c r="AA9" s="75"/>
      <c r="AB9" s="75"/>
      <c r="AC9" s="75"/>
      <c r="AD9" s="75"/>
      <c r="AE9" s="75"/>
      <c r="AF9" s="75"/>
      <c r="AG9" s="75"/>
    </row>
    <row r="10" spans="1:33" ht="3" customHeight="1">
      <c r="A10" s="66"/>
      <c r="B10" s="66"/>
      <c r="C10" s="66"/>
      <c r="D10" s="66"/>
      <c r="E10" s="66"/>
      <c r="F10" s="66"/>
      <c r="G10" s="66"/>
      <c r="H10" s="66"/>
      <c r="I10" s="66"/>
      <c r="J10" s="66"/>
      <c r="K10" s="66"/>
      <c r="L10" s="66"/>
      <c r="M10" s="66"/>
      <c r="N10" s="66"/>
      <c r="O10" s="66"/>
      <c r="P10" s="66"/>
      <c r="Q10" s="66"/>
      <c r="S10" s="75"/>
      <c r="T10" s="75"/>
      <c r="U10" s="75"/>
      <c r="V10" s="75"/>
      <c r="W10" s="75"/>
      <c r="X10" s="75"/>
      <c r="Y10" s="75"/>
      <c r="Z10" s="75"/>
      <c r="AA10" s="75"/>
      <c r="AB10" s="75"/>
      <c r="AC10" s="75"/>
      <c r="AD10" s="75"/>
      <c r="AE10" s="75"/>
      <c r="AF10" s="75"/>
      <c r="AG10" s="75"/>
    </row>
    <row r="11" spans="1:33">
      <c r="A11" s="57" t="s">
        <v>30</v>
      </c>
      <c r="B11" s="58"/>
      <c r="C11" s="59"/>
      <c r="D11" s="118"/>
      <c r="E11" s="119"/>
      <c r="F11" s="120" t="s">
        <v>31</v>
      </c>
      <c r="G11" s="121"/>
      <c r="H11" s="121"/>
      <c r="I11" s="121"/>
      <c r="J11" s="121"/>
      <c r="K11" s="121"/>
      <c r="L11" s="121"/>
      <c r="M11" s="122"/>
      <c r="N11" s="123"/>
      <c r="O11" s="124"/>
      <c r="P11" s="124"/>
      <c r="Q11" s="124"/>
      <c r="S11" s="76" t="s">
        <v>27</v>
      </c>
      <c r="T11" s="76"/>
      <c r="U11" s="76"/>
      <c r="V11" s="76"/>
      <c r="W11" s="76"/>
      <c r="X11" s="76"/>
      <c r="Y11" s="76"/>
      <c r="Z11" s="76"/>
      <c r="AA11" s="76"/>
      <c r="AB11" s="76"/>
      <c r="AC11" s="76"/>
      <c r="AD11" s="76"/>
      <c r="AE11" s="76"/>
      <c r="AF11" s="76"/>
      <c r="AG11" s="76"/>
    </row>
    <row r="12" spans="1:33">
      <c r="A12" s="57" t="s">
        <v>44</v>
      </c>
      <c r="B12" s="58"/>
      <c r="C12" s="59"/>
      <c r="D12" s="112" t="s">
        <v>45</v>
      </c>
      <c r="E12" s="113"/>
      <c r="F12" s="113"/>
      <c r="G12" s="113"/>
      <c r="H12" s="113"/>
      <c r="I12" s="113"/>
      <c r="J12" s="113"/>
      <c r="K12" s="113"/>
      <c r="L12" s="113"/>
      <c r="M12" s="113"/>
      <c r="N12" s="113"/>
      <c r="O12" s="113"/>
      <c r="P12" s="113"/>
      <c r="Q12" s="113"/>
      <c r="S12" s="76" t="s">
        <v>28</v>
      </c>
      <c r="T12" s="76"/>
      <c r="U12" s="76"/>
      <c r="V12" s="76"/>
      <c r="W12" s="76"/>
      <c r="X12" s="76"/>
      <c r="Y12" s="76"/>
      <c r="Z12" s="76"/>
      <c r="AA12" s="76"/>
      <c r="AB12" s="76"/>
      <c r="AC12" s="76"/>
      <c r="AD12" s="76"/>
      <c r="AE12" s="76"/>
      <c r="AF12" s="76"/>
      <c r="AG12" s="76"/>
    </row>
    <row r="13" spans="1:33">
      <c r="A13" s="57" t="s">
        <v>32</v>
      </c>
      <c r="B13" s="58"/>
      <c r="C13" s="59"/>
      <c r="D13" s="125" t="s">
        <v>46</v>
      </c>
      <c r="E13" s="126"/>
      <c r="F13" s="126"/>
      <c r="G13" s="126"/>
      <c r="H13" s="126"/>
      <c r="I13" s="126"/>
      <c r="J13" s="126"/>
      <c r="K13" s="126"/>
      <c r="L13" s="126"/>
      <c r="M13" s="126"/>
      <c r="N13" s="126"/>
      <c r="O13" s="126"/>
      <c r="P13" s="126"/>
      <c r="Q13" s="126"/>
      <c r="S13" s="109" t="s">
        <v>13</v>
      </c>
      <c r="T13" s="109"/>
      <c r="U13" s="109"/>
      <c r="V13" s="109"/>
      <c r="W13" s="109"/>
      <c r="X13" s="109"/>
      <c r="Y13" s="109"/>
      <c r="Z13" s="109"/>
      <c r="AA13" s="109"/>
      <c r="AB13" s="109"/>
      <c r="AC13" s="109"/>
      <c r="AD13" s="109"/>
      <c r="AE13" s="109"/>
      <c r="AF13" s="109"/>
      <c r="AG13" s="109"/>
    </row>
    <row r="14" spans="1:33" ht="13.5" customHeight="1">
      <c r="A14" s="37" t="s">
        <v>10</v>
      </c>
      <c r="B14" s="38"/>
      <c r="C14" s="39"/>
      <c r="D14" s="127" t="s">
        <v>47</v>
      </c>
      <c r="E14" s="128"/>
      <c r="F14" s="128"/>
      <c r="G14" s="128"/>
      <c r="H14" s="128"/>
      <c r="I14" s="128"/>
      <c r="J14" s="128"/>
      <c r="K14" s="128"/>
      <c r="L14" s="128"/>
      <c r="M14" s="128"/>
      <c r="N14" s="128"/>
      <c r="O14" s="128"/>
      <c r="P14" s="128"/>
      <c r="Q14" s="128"/>
      <c r="S14" s="23"/>
      <c r="T14" s="23"/>
      <c r="U14" s="23"/>
      <c r="V14" s="23"/>
      <c r="W14" s="23"/>
      <c r="X14" s="23"/>
      <c r="Y14" s="23"/>
      <c r="Z14" s="23"/>
      <c r="AA14" s="23"/>
      <c r="AB14" s="23"/>
      <c r="AC14" s="23"/>
      <c r="AD14" s="23"/>
      <c r="AE14" s="23"/>
      <c r="AF14" s="23"/>
      <c r="AG14" s="23"/>
    </row>
    <row r="15" spans="1:33" ht="13.5" customHeight="1">
      <c r="A15" s="129"/>
      <c r="B15" s="130"/>
      <c r="C15" s="131"/>
      <c r="D15" s="127"/>
      <c r="E15" s="128"/>
      <c r="F15" s="128"/>
      <c r="G15" s="128"/>
      <c r="H15" s="128"/>
      <c r="I15" s="128"/>
      <c r="J15" s="128"/>
      <c r="K15" s="128"/>
      <c r="L15" s="128"/>
      <c r="M15" s="128"/>
      <c r="N15" s="128"/>
      <c r="O15" s="128"/>
      <c r="P15" s="128"/>
      <c r="Q15" s="128"/>
      <c r="S15" s="23"/>
      <c r="T15" s="23"/>
      <c r="U15" s="110" t="s">
        <v>8</v>
      </c>
      <c r="V15" s="110"/>
      <c r="W15" s="110"/>
      <c r="X15" s="110"/>
      <c r="Y15" s="110" t="s">
        <v>9</v>
      </c>
      <c r="Z15" s="110"/>
      <c r="AA15" s="110"/>
      <c r="AB15" s="110"/>
      <c r="AC15" s="110"/>
      <c r="AD15" s="24"/>
      <c r="AE15" s="24"/>
      <c r="AF15" s="24"/>
      <c r="AG15" s="25"/>
    </row>
    <row r="16" spans="1:33" s="14" customFormat="1" ht="7.5" customHeight="1">
      <c r="A16" s="40"/>
      <c r="B16" s="41"/>
      <c r="C16" s="42"/>
      <c r="D16" s="127"/>
      <c r="E16" s="128"/>
      <c r="F16" s="128"/>
      <c r="G16" s="128"/>
      <c r="H16" s="128"/>
      <c r="I16" s="128"/>
      <c r="J16" s="128"/>
      <c r="K16" s="128"/>
      <c r="L16" s="128"/>
      <c r="M16" s="128"/>
      <c r="N16" s="128"/>
      <c r="O16" s="128"/>
      <c r="P16" s="128"/>
      <c r="Q16" s="128"/>
      <c r="S16" s="26"/>
      <c r="T16" s="26"/>
      <c r="U16" s="111"/>
      <c r="V16" s="111"/>
      <c r="W16" s="111"/>
      <c r="X16" s="111"/>
      <c r="Y16" s="111"/>
      <c r="Z16" s="111"/>
      <c r="AA16" s="111"/>
      <c r="AB16" s="111"/>
      <c r="AC16" s="111"/>
      <c r="AD16" s="26"/>
      <c r="AE16" s="26"/>
      <c r="AF16" s="26"/>
      <c r="AG16" s="27"/>
    </row>
    <row r="17" spans="1:33" ht="14.25" customHeight="1">
      <c r="A17" s="14" t="s">
        <v>16</v>
      </c>
      <c r="B17" s="14"/>
      <c r="C17" s="14"/>
      <c r="D17" s="14"/>
      <c r="E17" s="14"/>
      <c r="F17" s="14"/>
      <c r="G17" s="14"/>
      <c r="H17" s="14"/>
      <c r="I17" s="14"/>
      <c r="J17" s="14"/>
      <c r="K17" s="14"/>
      <c r="L17" s="14"/>
      <c r="M17" s="14"/>
      <c r="N17" s="14"/>
      <c r="O17" s="14"/>
      <c r="P17" s="14"/>
      <c r="Q17" s="14"/>
      <c r="R17" s="14"/>
      <c r="S17" s="28"/>
      <c r="T17" s="28"/>
      <c r="U17" s="111"/>
      <c r="V17" s="111"/>
      <c r="W17" s="111"/>
      <c r="X17" s="111"/>
      <c r="Y17" s="111"/>
      <c r="Z17" s="111"/>
      <c r="AA17" s="111"/>
      <c r="AB17" s="111"/>
      <c r="AC17" s="111"/>
      <c r="AD17" s="28"/>
      <c r="AE17" s="28"/>
      <c r="AF17" s="28"/>
      <c r="AG17" s="28"/>
    </row>
    <row r="18" spans="1:33" ht="8.25" customHeight="1">
      <c r="A18" s="36"/>
      <c r="B18" s="36"/>
      <c r="C18" s="36"/>
      <c r="D18" s="36"/>
      <c r="E18" s="36"/>
      <c r="F18" s="36"/>
      <c r="G18" s="36"/>
      <c r="H18" s="36"/>
      <c r="I18" s="36"/>
      <c r="J18" s="36"/>
      <c r="K18" s="36"/>
      <c r="L18" s="36"/>
      <c r="M18" s="36"/>
      <c r="N18" s="36"/>
      <c r="O18" s="36"/>
      <c r="S18" s="23"/>
      <c r="T18" s="23"/>
      <c r="U18" s="111"/>
      <c r="V18" s="111"/>
      <c r="W18" s="111"/>
      <c r="X18" s="111"/>
      <c r="Y18" s="111"/>
      <c r="Z18" s="111"/>
      <c r="AA18" s="111"/>
      <c r="AB18" s="111"/>
      <c r="AC18" s="111"/>
      <c r="AD18" s="24"/>
      <c r="AE18" s="24"/>
      <c r="AF18" s="24"/>
      <c r="AG18" s="29"/>
    </row>
    <row r="19" spans="1:33" ht="18.75" customHeight="1">
      <c r="A19" s="37" t="s">
        <v>14</v>
      </c>
      <c r="B19" s="38"/>
      <c r="C19" s="39"/>
      <c r="D19" s="43">
        <f>AB39</f>
        <v>186240</v>
      </c>
      <c r="E19" s="44"/>
      <c r="F19" s="44"/>
      <c r="G19" s="44"/>
      <c r="H19" s="44"/>
      <c r="I19" s="44"/>
      <c r="J19" s="44"/>
      <c r="K19" s="44"/>
      <c r="L19" s="44"/>
      <c r="M19" s="44"/>
      <c r="N19" s="45"/>
      <c r="O19" s="49" t="s">
        <v>2</v>
      </c>
      <c r="S19" s="23"/>
      <c r="T19" s="23"/>
      <c r="U19" s="111"/>
      <c r="V19" s="111"/>
      <c r="W19" s="111"/>
      <c r="X19" s="111"/>
      <c r="Y19" s="111"/>
      <c r="Z19" s="111"/>
      <c r="AA19" s="111"/>
      <c r="AB19" s="111"/>
      <c r="AC19" s="111"/>
      <c r="AD19" s="30"/>
      <c r="AE19" s="30"/>
      <c r="AF19" s="30"/>
      <c r="AG19" s="31"/>
    </row>
    <row r="20" spans="1:33" ht="14.25" customHeight="1">
      <c r="A20" s="40"/>
      <c r="B20" s="41"/>
      <c r="C20" s="42"/>
      <c r="D20" s="46"/>
      <c r="E20" s="47"/>
      <c r="F20" s="47"/>
      <c r="G20" s="47"/>
      <c r="H20" s="47"/>
      <c r="I20" s="47"/>
      <c r="J20" s="47"/>
      <c r="K20" s="47"/>
      <c r="L20" s="47"/>
      <c r="M20" s="47"/>
      <c r="N20" s="48"/>
      <c r="O20" s="50"/>
      <c r="V20" s="5"/>
      <c r="W20" s="5"/>
      <c r="X20" s="5"/>
      <c r="Y20" s="5"/>
      <c r="Z20" s="5"/>
      <c r="AA20" s="5"/>
      <c r="AB20" s="5"/>
      <c r="AC20" s="5"/>
      <c r="AD20" s="5"/>
      <c r="AE20" s="5"/>
      <c r="AF20" s="5"/>
      <c r="AG20" s="1"/>
    </row>
    <row r="21" spans="1:33" ht="4.5" customHeight="1">
      <c r="A21" s="4"/>
      <c r="B21" s="4"/>
      <c r="C21" s="4"/>
      <c r="D21" s="3"/>
      <c r="E21" s="3"/>
      <c r="F21" s="3"/>
      <c r="G21" s="3"/>
      <c r="H21" s="3"/>
      <c r="I21" s="3"/>
      <c r="J21" s="3"/>
      <c r="K21" s="3"/>
      <c r="L21" s="3"/>
      <c r="M21" s="3"/>
      <c r="N21" s="3"/>
      <c r="O21" s="4"/>
      <c r="V21" s="5"/>
      <c r="W21" s="5"/>
      <c r="X21" s="5"/>
      <c r="Y21" s="5"/>
      <c r="Z21" s="5"/>
      <c r="AA21" s="5"/>
      <c r="AB21" s="5"/>
      <c r="AC21" s="5"/>
      <c r="AD21" s="5"/>
      <c r="AE21" s="5"/>
      <c r="AF21" s="5"/>
      <c r="AG21" s="5"/>
    </row>
    <row r="22" spans="1:33" ht="29.25" customHeight="1">
      <c r="A22" s="57" t="s">
        <v>15</v>
      </c>
      <c r="B22" s="58"/>
      <c r="C22" s="58"/>
      <c r="D22" s="60" t="s">
        <v>3</v>
      </c>
      <c r="E22" s="60"/>
      <c r="F22" s="60"/>
      <c r="G22" s="60"/>
      <c r="H22" s="60"/>
      <c r="I22" s="60"/>
      <c r="J22" s="60"/>
      <c r="K22" s="60"/>
      <c r="L22" s="60"/>
      <c r="M22" s="60"/>
      <c r="N22" s="60"/>
      <c r="O22" s="60"/>
      <c r="P22" s="54" t="s">
        <v>48</v>
      </c>
      <c r="Q22" s="56"/>
      <c r="R22" s="132" t="s">
        <v>23</v>
      </c>
      <c r="S22" s="133"/>
      <c r="T22" s="133"/>
      <c r="U22" s="133"/>
      <c r="V22" s="134"/>
      <c r="W22" s="54" t="s">
        <v>4</v>
      </c>
      <c r="X22" s="55"/>
      <c r="Y22" s="55"/>
      <c r="Z22" s="55"/>
      <c r="AA22" s="56"/>
      <c r="AB22" s="57" t="s">
        <v>5</v>
      </c>
      <c r="AC22" s="58"/>
      <c r="AD22" s="58"/>
      <c r="AE22" s="58"/>
      <c r="AF22" s="59"/>
      <c r="AG22" s="32" t="s">
        <v>29</v>
      </c>
    </row>
    <row r="23" spans="1:33" ht="18.600000000000001" customHeight="1">
      <c r="A23" s="135" t="s">
        <v>49</v>
      </c>
      <c r="B23" s="135"/>
      <c r="C23" s="135"/>
      <c r="D23" s="136" t="s">
        <v>50</v>
      </c>
      <c r="E23" s="136"/>
      <c r="F23" s="136"/>
      <c r="G23" s="136"/>
      <c r="H23" s="136"/>
      <c r="I23" s="136"/>
      <c r="J23" s="136"/>
      <c r="K23" s="136"/>
      <c r="L23" s="136"/>
      <c r="M23" s="136"/>
      <c r="N23" s="136"/>
      <c r="O23" s="136"/>
      <c r="P23" s="137">
        <v>12</v>
      </c>
      <c r="Q23" s="137"/>
      <c r="R23" s="138">
        <v>25000</v>
      </c>
      <c r="S23" s="138"/>
      <c r="T23" s="138"/>
      <c r="U23" s="138"/>
      <c r="V23" s="138"/>
      <c r="W23" s="138">
        <v>14000</v>
      </c>
      <c r="X23" s="138"/>
      <c r="Y23" s="138"/>
      <c r="Z23" s="138"/>
      <c r="AA23" s="138"/>
      <c r="AB23" s="33">
        <f>W23*P23</f>
        <v>168000</v>
      </c>
      <c r="AC23" s="34"/>
      <c r="AD23" s="34"/>
      <c r="AE23" s="34"/>
      <c r="AF23" s="35"/>
      <c r="AG23" s="139">
        <v>1</v>
      </c>
    </row>
    <row r="24" spans="1:33" ht="18.600000000000001" customHeight="1">
      <c r="A24" s="51"/>
      <c r="B24" s="52"/>
      <c r="C24" s="53"/>
      <c r="D24" s="136"/>
      <c r="E24" s="136"/>
      <c r="F24" s="136"/>
      <c r="G24" s="136"/>
      <c r="H24" s="136"/>
      <c r="I24" s="136"/>
      <c r="J24" s="136"/>
      <c r="K24" s="136"/>
      <c r="L24" s="136"/>
      <c r="M24" s="136"/>
      <c r="N24" s="136"/>
      <c r="O24" s="136"/>
      <c r="P24" s="137"/>
      <c r="Q24" s="137"/>
      <c r="R24" s="138"/>
      <c r="S24" s="138"/>
      <c r="T24" s="138"/>
      <c r="U24" s="138"/>
      <c r="V24" s="138"/>
      <c r="W24" s="138"/>
      <c r="X24" s="138"/>
      <c r="Y24" s="138"/>
      <c r="Z24" s="138"/>
      <c r="AA24" s="138"/>
      <c r="AB24" s="33">
        <f t="shared" ref="AB24:AB34" si="0">W24*P24</f>
        <v>0</v>
      </c>
      <c r="AC24" s="34"/>
      <c r="AD24" s="34"/>
      <c r="AE24" s="34"/>
      <c r="AF24" s="35"/>
      <c r="AG24" s="139"/>
    </row>
    <row r="25" spans="1:33" ht="18.600000000000001" customHeight="1">
      <c r="A25" s="135"/>
      <c r="B25" s="135"/>
      <c r="C25" s="135"/>
      <c r="D25" s="140"/>
      <c r="E25" s="140"/>
      <c r="F25" s="140"/>
      <c r="G25" s="140"/>
      <c r="H25" s="140"/>
      <c r="I25" s="140"/>
      <c r="J25" s="140"/>
      <c r="K25" s="140"/>
      <c r="L25" s="140"/>
      <c r="M25" s="140"/>
      <c r="N25" s="140"/>
      <c r="O25" s="140"/>
      <c r="P25" s="137"/>
      <c r="Q25" s="137"/>
      <c r="R25" s="138"/>
      <c r="S25" s="138"/>
      <c r="T25" s="138"/>
      <c r="U25" s="138"/>
      <c r="V25" s="138"/>
      <c r="W25" s="138"/>
      <c r="X25" s="138"/>
      <c r="Y25" s="138"/>
      <c r="Z25" s="138"/>
      <c r="AA25" s="138"/>
      <c r="AB25" s="33">
        <f t="shared" si="0"/>
        <v>0</v>
      </c>
      <c r="AC25" s="34"/>
      <c r="AD25" s="34"/>
      <c r="AE25" s="34"/>
      <c r="AF25" s="35"/>
      <c r="AG25" s="139"/>
    </row>
    <row r="26" spans="1:33" ht="18.600000000000001" customHeight="1">
      <c r="A26" s="141"/>
      <c r="B26" s="141"/>
      <c r="C26" s="141"/>
      <c r="D26" s="140"/>
      <c r="E26" s="140"/>
      <c r="F26" s="140"/>
      <c r="G26" s="140"/>
      <c r="H26" s="140"/>
      <c r="I26" s="140"/>
      <c r="J26" s="140"/>
      <c r="K26" s="140"/>
      <c r="L26" s="140"/>
      <c r="M26" s="140"/>
      <c r="N26" s="140"/>
      <c r="O26" s="140"/>
      <c r="P26" s="137"/>
      <c r="Q26" s="137"/>
      <c r="R26" s="138"/>
      <c r="S26" s="138"/>
      <c r="T26" s="138"/>
      <c r="U26" s="138"/>
      <c r="V26" s="138"/>
      <c r="W26" s="138"/>
      <c r="X26" s="138"/>
      <c r="Y26" s="138"/>
      <c r="Z26" s="138"/>
      <c r="AA26" s="138"/>
      <c r="AB26" s="33">
        <f t="shared" si="0"/>
        <v>0</v>
      </c>
      <c r="AC26" s="34"/>
      <c r="AD26" s="34"/>
      <c r="AE26" s="34"/>
      <c r="AF26" s="35"/>
      <c r="AG26" s="139"/>
    </row>
    <row r="27" spans="1:33" ht="18.600000000000001" customHeight="1">
      <c r="A27" s="142"/>
      <c r="B27" s="142"/>
      <c r="C27" s="142"/>
      <c r="D27" s="140"/>
      <c r="E27" s="140"/>
      <c r="F27" s="140"/>
      <c r="G27" s="140"/>
      <c r="H27" s="140"/>
      <c r="I27" s="140"/>
      <c r="J27" s="140"/>
      <c r="K27" s="140"/>
      <c r="L27" s="140"/>
      <c r="M27" s="140"/>
      <c r="N27" s="140"/>
      <c r="O27" s="140"/>
      <c r="P27" s="137"/>
      <c r="Q27" s="137"/>
      <c r="R27" s="138"/>
      <c r="S27" s="138"/>
      <c r="T27" s="138"/>
      <c r="U27" s="138"/>
      <c r="V27" s="138"/>
      <c r="W27" s="138"/>
      <c r="X27" s="138"/>
      <c r="Y27" s="138"/>
      <c r="Z27" s="138"/>
      <c r="AA27" s="138"/>
      <c r="AB27" s="33">
        <f t="shared" si="0"/>
        <v>0</v>
      </c>
      <c r="AC27" s="34"/>
      <c r="AD27" s="34"/>
      <c r="AE27" s="34"/>
      <c r="AF27" s="35"/>
      <c r="AG27" s="139"/>
    </row>
    <row r="28" spans="1:33" ht="18.600000000000001" customHeight="1">
      <c r="A28" s="141"/>
      <c r="B28" s="141"/>
      <c r="C28" s="141"/>
      <c r="D28" s="140"/>
      <c r="E28" s="140"/>
      <c r="F28" s="140"/>
      <c r="G28" s="140"/>
      <c r="H28" s="140"/>
      <c r="I28" s="140"/>
      <c r="J28" s="140"/>
      <c r="K28" s="140"/>
      <c r="L28" s="140"/>
      <c r="M28" s="140"/>
      <c r="N28" s="140"/>
      <c r="O28" s="140"/>
      <c r="P28" s="137"/>
      <c r="Q28" s="137"/>
      <c r="R28" s="138"/>
      <c r="S28" s="138"/>
      <c r="T28" s="138"/>
      <c r="U28" s="138"/>
      <c r="V28" s="138"/>
      <c r="W28" s="138"/>
      <c r="X28" s="138"/>
      <c r="Y28" s="138"/>
      <c r="Z28" s="138"/>
      <c r="AA28" s="138"/>
      <c r="AB28" s="33">
        <f t="shared" si="0"/>
        <v>0</v>
      </c>
      <c r="AC28" s="34"/>
      <c r="AD28" s="34"/>
      <c r="AE28" s="34"/>
      <c r="AF28" s="35"/>
      <c r="AG28" s="139"/>
    </row>
    <row r="29" spans="1:33" ht="18.600000000000001" customHeight="1">
      <c r="A29" s="141"/>
      <c r="B29" s="141"/>
      <c r="C29" s="141"/>
      <c r="D29" s="140"/>
      <c r="E29" s="140"/>
      <c r="F29" s="140"/>
      <c r="G29" s="140"/>
      <c r="H29" s="140"/>
      <c r="I29" s="140"/>
      <c r="J29" s="140"/>
      <c r="K29" s="140"/>
      <c r="L29" s="140"/>
      <c r="M29" s="140"/>
      <c r="N29" s="140"/>
      <c r="O29" s="140"/>
      <c r="P29" s="137"/>
      <c r="Q29" s="137"/>
      <c r="R29" s="138"/>
      <c r="S29" s="138"/>
      <c r="T29" s="138"/>
      <c r="U29" s="138"/>
      <c r="V29" s="138"/>
      <c r="W29" s="138"/>
      <c r="X29" s="138"/>
      <c r="Y29" s="138"/>
      <c r="Z29" s="138"/>
      <c r="AA29" s="138"/>
      <c r="AB29" s="33">
        <f t="shared" si="0"/>
        <v>0</v>
      </c>
      <c r="AC29" s="34"/>
      <c r="AD29" s="34"/>
      <c r="AE29" s="34"/>
      <c r="AF29" s="35"/>
      <c r="AG29" s="139"/>
    </row>
    <row r="30" spans="1:33" ht="18.600000000000001" customHeight="1">
      <c r="A30" s="141"/>
      <c r="B30" s="141"/>
      <c r="C30" s="141"/>
      <c r="D30" s="140"/>
      <c r="E30" s="140"/>
      <c r="F30" s="140"/>
      <c r="G30" s="140"/>
      <c r="H30" s="140"/>
      <c r="I30" s="140"/>
      <c r="J30" s="140"/>
      <c r="K30" s="140"/>
      <c r="L30" s="140"/>
      <c r="M30" s="140"/>
      <c r="N30" s="140"/>
      <c r="O30" s="140"/>
      <c r="P30" s="143"/>
      <c r="Q30" s="143"/>
      <c r="R30" s="144"/>
      <c r="S30" s="144"/>
      <c r="T30" s="144"/>
      <c r="U30" s="144"/>
      <c r="V30" s="144"/>
      <c r="W30" s="144"/>
      <c r="X30" s="144"/>
      <c r="Y30" s="144"/>
      <c r="Z30" s="144"/>
      <c r="AA30" s="144"/>
      <c r="AB30" s="33">
        <f t="shared" si="0"/>
        <v>0</v>
      </c>
      <c r="AC30" s="34"/>
      <c r="AD30" s="34"/>
      <c r="AE30" s="34"/>
      <c r="AF30" s="35"/>
      <c r="AG30" s="139"/>
    </row>
    <row r="31" spans="1:33" ht="18.600000000000001" customHeight="1">
      <c r="A31" s="141"/>
      <c r="B31" s="141"/>
      <c r="C31" s="141"/>
      <c r="D31" s="140"/>
      <c r="E31" s="140"/>
      <c r="F31" s="140"/>
      <c r="G31" s="140"/>
      <c r="H31" s="140"/>
      <c r="I31" s="140"/>
      <c r="J31" s="140"/>
      <c r="K31" s="140"/>
      <c r="L31" s="140"/>
      <c r="M31" s="140"/>
      <c r="N31" s="140"/>
      <c r="O31" s="140"/>
      <c r="P31" s="143"/>
      <c r="Q31" s="143"/>
      <c r="R31" s="144"/>
      <c r="S31" s="144"/>
      <c r="T31" s="144"/>
      <c r="U31" s="144"/>
      <c r="V31" s="144"/>
      <c r="W31" s="144"/>
      <c r="X31" s="144"/>
      <c r="Y31" s="144"/>
      <c r="Z31" s="144"/>
      <c r="AA31" s="144"/>
      <c r="AB31" s="33">
        <f t="shared" si="0"/>
        <v>0</v>
      </c>
      <c r="AC31" s="34"/>
      <c r="AD31" s="34"/>
      <c r="AE31" s="34"/>
      <c r="AF31" s="35"/>
      <c r="AG31" s="139"/>
    </row>
    <row r="32" spans="1:33" ht="18.600000000000001" customHeight="1">
      <c r="A32" s="141"/>
      <c r="B32" s="141"/>
      <c r="C32" s="141"/>
      <c r="D32" s="140"/>
      <c r="E32" s="140"/>
      <c r="F32" s="140"/>
      <c r="G32" s="140"/>
      <c r="H32" s="140"/>
      <c r="I32" s="140"/>
      <c r="J32" s="140"/>
      <c r="K32" s="140"/>
      <c r="L32" s="140"/>
      <c r="M32" s="140"/>
      <c r="N32" s="140"/>
      <c r="O32" s="140"/>
      <c r="P32" s="143"/>
      <c r="Q32" s="143"/>
      <c r="R32" s="144"/>
      <c r="S32" s="144"/>
      <c r="T32" s="144"/>
      <c r="U32" s="144"/>
      <c r="V32" s="144"/>
      <c r="W32" s="144"/>
      <c r="X32" s="144"/>
      <c r="Y32" s="144"/>
      <c r="Z32" s="144"/>
      <c r="AA32" s="144"/>
      <c r="AB32" s="33">
        <f t="shared" si="0"/>
        <v>0</v>
      </c>
      <c r="AC32" s="34"/>
      <c r="AD32" s="34"/>
      <c r="AE32" s="34"/>
      <c r="AF32" s="35"/>
      <c r="AG32" s="139"/>
    </row>
    <row r="33" spans="1:33" ht="18.600000000000001" customHeight="1">
      <c r="A33" s="142"/>
      <c r="B33" s="142"/>
      <c r="C33" s="142"/>
      <c r="D33" s="140"/>
      <c r="E33" s="140"/>
      <c r="F33" s="140"/>
      <c r="G33" s="140"/>
      <c r="H33" s="140"/>
      <c r="I33" s="140"/>
      <c r="J33" s="140"/>
      <c r="K33" s="140"/>
      <c r="L33" s="140"/>
      <c r="M33" s="140"/>
      <c r="N33" s="140"/>
      <c r="O33" s="140"/>
      <c r="P33" s="143"/>
      <c r="Q33" s="143"/>
      <c r="R33" s="144"/>
      <c r="S33" s="144"/>
      <c r="T33" s="144"/>
      <c r="U33" s="144"/>
      <c r="V33" s="144"/>
      <c r="W33" s="144"/>
      <c r="X33" s="144"/>
      <c r="Y33" s="144"/>
      <c r="Z33" s="144"/>
      <c r="AA33" s="144"/>
      <c r="AB33" s="33">
        <f t="shared" si="0"/>
        <v>0</v>
      </c>
      <c r="AC33" s="34"/>
      <c r="AD33" s="34"/>
      <c r="AE33" s="34"/>
      <c r="AF33" s="35"/>
      <c r="AG33" s="139"/>
    </row>
    <row r="34" spans="1:33" ht="18.600000000000001" customHeight="1">
      <c r="A34" s="141"/>
      <c r="B34" s="141"/>
      <c r="C34" s="141"/>
      <c r="D34" s="140"/>
      <c r="E34" s="140"/>
      <c r="F34" s="140"/>
      <c r="G34" s="140"/>
      <c r="H34" s="140"/>
      <c r="I34" s="140"/>
      <c r="J34" s="140"/>
      <c r="K34" s="140"/>
      <c r="L34" s="140"/>
      <c r="M34" s="140"/>
      <c r="N34" s="140"/>
      <c r="O34" s="140"/>
      <c r="P34" s="143"/>
      <c r="Q34" s="143"/>
      <c r="R34" s="144"/>
      <c r="S34" s="144"/>
      <c r="T34" s="144"/>
      <c r="U34" s="144"/>
      <c r="V34" s="144"/>
      <c r="W34" s="144"/>
      <c r="X34" s="144"/>
      <c r="Y34" s="144"/>
      <c r="Z34" s="144"/>
      <c r="AA34" s="144"/>
      <c r="AB34" s="33">
        <f t="shared" si="0"/>
        <v>0</v>
      </c>
      <c r="AC34" s="34"/>
      <c r="AD34" s="34"/>
      <c r="AE34" s="34"/>
      <c r="AF34" s="35"/>
      <c r="AG34" s="139"/>
    </row>
    <row r="35" spans="1:33" ht="16.5" customHeight="1">
      <c r="A35" s="145"/>
      <c r="B35" s="146"/>
      <c r="C35" s="146"/>
      <c r="D35" s="146"/>
      <c r="E35" s="146"/>
      <c r="F35" s="146"/>
      <c r="G35" s="146"/>
      <c r="H35" s="146"/>
      <c r="I35" s="146"/>
      <c r="J35" s="146"/>
      <c r="K35" s="146"/>
      <c r="L35" s="146"/>
      <c r="M35" s="146"/>
      <c r="N35" s="146"/>
      <c r="O35" s="147" t="s">
        <v>7</v>
      </c>
      <c r="P35" s="108">
        <f>SUM(P23:P34)</f>
        <v>12</v>
      </c>
      <c r="Q35" s="148"/>
      <c r="R35" s="92" t="s">
        <v>5</v>
      </c>
      <c r="S35" s="93"/>
      <c r="T35" s="93"/>
      <c r="U35" s="93"/>
      <c r="V35" s="93"/>
      <c r="W35" s="93"/>
      <c r="X35" s="93"/>
      <c r="Y35" s="93"/>
      <c r="Z35" s="93"/>
      <c r="AA35" s="94"/>
      <c r="AB35" s="149">
        <f>AB23+AB24</f>
        <v>168000</v>
      </c>
      <c r="AC35" s="149"/>
      <c r="AD35" s="149"/>
      <c r="AE35" s="149"/>
      <c r="AF35" s="149"/>
      <c r="AG35" s="149"/>
    </row>
    <row r="36" spans="1:33">
      <c r="A36" s="150"/>
      <c r="B36" s="150"/>
      <c r="C36" s="150"/>
      <c r="D36" s="150"/>
      <c r="E36" s="150"/>
      <c r="F36" s="150"/>
      <c r="G36" s="150"/>
      <c r="H36" s="150"/>
      <c r="I36" s="150"/>
      <c r="J36" s="150"/>
      <c r="K36" s="150"/>
      <c r="L36" s="150"/>
      <c r="M36" s="150"/>
      <c r="N36" s="150"/>
      <c r="O36" s="90"/>
      <c r="P36" s="90"/>
      <c r="Q36" s="90"/>
      <c r="R36" s="151" t="s">
        <v>6</v>
      </c>
      <c r="S36" s="151"/>
      <c r="T36" s="151"/>
      <c r="U36" s="151"/>
      <c r="V36" s="151"/>
      <c r="W36" s="151"/>
      <c r="X36" s="151"/>
      <c r="Y36" s="151"/>
      <c r="Z36" s="151"/>
      <c r="AA36" s="151"/>
      <c r="AB36" s="149">
        <f>AB35*0.08</f>
        <v>13440</v>
      </c>
      <c r="AC36" s="149"/>
      <c r="AD36" s="149"/>
      <c r="AE36" s="149"/>
      <c r="AF36" s="149"/>
      <c r="AG36" s="149"/>
    </row>
    <row r="37" spans="1:33">
      <c r="A37" s="150"/>
      <c r="B37" s="150"/>
      <c r="C37" s="150"/>
      <c r="D37" s="150"/>
      <c r="E37" s="150"/>
      <c r="F37" s="150"/>
      <c r="G37" s="150"/>
      <c r="H37" s="150"/>
      <c r="I37" s="150"/>
      <c r="J37" s="150"/>
      <c r="K37" s="150"/>
      <c r="L37" s="150"/>
      <c r="M37" s="150"/>
      <c r="N37" s="150"/>
      <c r="O37" s="91"/>
      <c r="P37" s="91"/>
      <c r="Q37" s="91"/>
      <c r="R37" s="151" t="s">
        <v>35</v>
      </c>
      <c r="S37" s="151"/>
      <c r="T37" s="151"/>
      <c r="U37" s="151"/>
      <c r="V37" s="151"/>
      <c r="W37" s="151"/>
      <c r="X37" s="151"/>
      <c r="Y37" s="151"/>
      <c r="Z37" s="151"/>
      <c r="AA37" s="151"/>
      <c r="AB37" s="149">
        <f>800*6</f>
        <v>4800</v>
      </c>
      <c r="AC37" s="149"/>
      <c r="AD37" s="149"/>
      <c r="AE37" s="149"/>
      <c r="AF37" s="149"/>
      <c r="AG37" s="149"/>
    </row>
    <row r="38" spans="1:33">
      <c r="A38" s="150"/>
      <c r="B38" s="150"/>
      <c r="C38" s="150"/>
      <c r="D38" s="150"/>
      <c r="E38" s="150"/>
      <c r="F38" s="150"/>
      <c r="G38" s="150"/>
      <c r="H38" s="150"/>
      <c r="I38" s="150"/>
      <c r="J38" s="150"/>
      <c r="K38" s="150"/>
      <c r="L38" s="150"/>
      <c r="M38" s="150"/>
      <c r="N38" s="150"/>
      <c r="O38" s="91"/>
      <c r="P38" s="91"/>
      <c r="Q38" s="91"/>
      <c r="R38" s="151" t="s">
        <v>34</v>
      </c>
      <c r="S38" s="151"/>
      <c r="T38" s="151"/>
      <c r="U38" s="151"/>
      <c r="V38" s="151"/>
      <c r="W38" s="151"/>
      <c r="X38" s="151"/>
      <c r="Y38" s="151"/>
      <c r="Z38" s="151"/>
      <c r="AA38" s="151"/>
      <c r="AB38" s="149"/>
      <c r="AC38" s="149"/>
      <c r="AD38" s="149"/>
      <c r="AE38" s="149"/>
      <c r="AF38" s="149"/>
      <c r="AG38" s="149"/>
    </row>
    <row r="39" spans="1:33">
      <c r="A39" s="150"/>
      <c r="B39" s="150"/>
      <c r="C39" s="150"/>
      <c r="D39" s="150"/>
      <c r="E39" s="150"/>
      <c r="F39" s="150"/>
      <c r="G39" s="150"/>
      <c r="H39" s="150"/>
      <c r="I39" s="150"/>
      <c r="J39" s="150"/>
      <c r="K39" s="150"/>
      <c r="L39" s="150"/>
      <c r="M39" s="150"/>
      <c r="N39" s="150"/>
      <c r="O39" s="91"/>
      <c r="P39" s="91"/>
      <c r="Q39" s="91"/>
      <c r="R39" s="151" t="s">
        <v>33</v>
      </c>
      <c r="S39" s="151"/>
      <c r="T39" s="151"/>
      <c r="U39" s="151"/>
      <c r="V39" s="151"/>
      <c r="W39" s="151"/>
      <c r="X39" s="151"/>
      <c r="Y39" s="151"/>
      <c r="Z39" s="151"/>
      <c r="AA39" s="151"/>
      <c r="AB39" s="152">
        <f>SUM(AB35:AB38)</f>
        <v>186240</v>
      </c>
      <c r="AC39" s="153"/>
      <c r="AD39" s="153"/>
      <c r="AE39" s="153"/>
      <c r="AF39" s="153"/>
      <c r="AG39" s="154"/>
    </row>
    <row r="40" spans="1:33" ht="3.75" customHeight="1" thickBo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row>
    <row r="41" spans="1:33" ht="14.25" thickBot="1">
      <c r="A41" s="102" t="s">
        <v>1</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4"/>
    </row>
    <row r="42" spans="1:33" ht="13.5" customHeight="1">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6"/>
    </row>
    <row r="43" spans="1:33">
      <c r="A43" s="87"/>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9"/>
    </row>
    <row r="44" spans="1:33" ht="14.25" thickBot="1">
      <c r="A44" s="98"/>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100"/>
    </row>
    <row r="45" spans="1:33" ht="3" customHeight="1" thickBot="1"/>
    <row r="46" spans="1:33" ht="14.25" thickBot="1">
      <c r="A46" s="105" t="s">
        <v>0</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7"/>
    </row>
    <row r="47" spans="1:33">
      <c r="A47" s="95" t="s">
        <v>17</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7"/>
    </row>
    <row r="48" spans="1:33">
      <c r="A48" s="78" t="s">
        <v>18</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80"/>
    </row>
    <row r="49" spans="1:33">
      <c r="A49" s="78" t="s">
        <v>19</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80"/>
    </row>
    <row r="50" spans="1:33">
      <c r="A50" s="18" t="s">
        <v>20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20"/>
    </row>
    <row r="51" spans="1:33" ht="14.25" thickBot="1">
      <c r="A51" s="81" t="s">
        <v>21</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3"/>
    </row>
  </sheetData>
  <mergeCells count="138">
    <mergeCell ref="S12:AG12"/>
    <mergeCell ref="S13:AG13"/>
    <mergeCell ref="Y15:AC15"/>
    <mergeCell ref="Y16:AC19"/>
    <mergeCell ref="U15:X15"/>
    <mergeCell ref="U16:X19"/>
    <mergeCell ref="A14:C16"/>
    <mergeCell ref="D12:Q12"/>
    <mergeCell ref="D13:Q13"/>
    <mergeCell ref="A12:C12"/>
    <mergeCell ref="A13:C13"/>
    <mergeCell ref="D14:Q16"/>
    <mergeCell ref="A49:AG49"/>
    <mergeCell ref="A51:AG51"/>
    <mergeCell ref="A42:AG42"/>
    <mergeCell ref="A43:AG43"/>
    <mergeCell ref="O36:Q39"/>
    <mergeCell ref="R36:AA36"/>
    <mergeCell ref="AB36:AG36"/>
    <mergeCell ref="R37:AA37"/>
    <mergeCell ref="AB37:AG37"/>
    <mergeCell ref="R38:AA38"/>
    <mergeCell ref="A48:AG48"/>
    <mergeCell ref="A47:AG47"/>
    <mergeCell ref="A44:AG44"/>
    <mergeCell ref="A40:AG40"/>
    <mergeCell ref="A41:AG41"/>
    <mergeCell ref="A46:AG46"/>
    <mergeCell ref="A35:N39"/>
    <mergeCell ref="AB38:AG38"/>
    <mergeCell ref="R39:AA39"/>
    <mergeCell ref="AB39:AG39"/>
    <mergeCell ref="P35:Q35"/>
    <mergeCell ref="R35:AA35"/>
    <mergeCell ref="AB35:AG35"/>
    <mergeCell ref="A1:AG1"/>
    <mergeCell ref="R2:AG2"/>
    <mergeCell ref="T3:AG3"/>
    <mergeCell ref="B2:D2"/>
    <mergeCell ref="A10:Q10"/>
    <mergeCell ref="A3:Q4"/>
    <mergeCell ref="A5:Q5"/>
    <mergeCell ref="A11:C11"/>
    <mergeCell ref="A6:O7"/>
    <mergeCell ref="P6:Q7"/>
    <mergeCell ref="S7:AG7"/>
    <mergeCell ref="S8:AG10"/>
    <mergeCell ref="S11:AG11"/>
    <mergeCell ref="F11:M11"/>
    <mergeCell ref="N11:Q11"/>
    <mergeCell ref="P8:Q8"/>
    <mergeCell ref="A8:C8"/>
    <mergeCell ref="D8:O8"/>
    <mergeCell ref="A9:C9"/>
    <mergeCell ref="D9:Q9"/>
    <mergeCell ref="R23:V23"/>
    <mergeCell ref="W22:AA22"/>
    <mergeCell ref="A22:C22"/>
    <mergeCell ref="AB25:AF25"/>
    <mergeCell ref="W27:AA27"/>
    <mergeCell ref="D22:O22"/>
    <mergeCell ref="D25:O25"/>
    <mergeCell ref="D27:O27"/>
    <mergeCell ref="D28:O28"/>
    <mergeCell ref="D26:O26"/>
    <mergeCell ref="P27:Q27"/>
    <mergeCell ref="R27:V27"/>
    <mergeCell ref="P28:Q28"/>
    <mergeCell ref="W25:AA25"/>
    <mergeCell ref="P22:Q22"/>
    <mergeCell ref="P23:Q23"/>
    <mergeCell ref="AB24:AF24"/>
    <mergeCell ref="AB22:AF22"/>
    <mergeCell ref="AB23:AF23"/>
    <mergeCell ref="R22:V22"/>
    <mergeCell ref="P25:Q25"/>
    <mergeCell ref="D23:O23"/>
    <mergeCell ref="A23:C23"/>
    <mergeCell ref="AB29:AF29"/>
    <mergeCell ref="W30:AA30"/>
    <mergeCell ref="R26:V26"/>
    <mergeCell ref="R29:V29"/>
    <mergeCell ref="R30:V30"/>
    <mergeCell ref="AB30:AF30"/>
    <mergeCell ref="W32:AA32"/>
    <mergeCell ref="AB32:AF32"/>
    <mergeCell ref="AB26:AF26"/>
    <mergeCell ref="AB27:AF27"/>
    <mergeCell ref="W28:AA28"/>
    <mergeCell ref="W31:AA31"/>
    <mergeCell ref="AB31:AF31"/>
    <mergeCell ref="R28:V28"/>
    <mergeCell ref="AB28:AF28"/>
    <mergeCell ref="W26:AA26"/>
    <mergeCell ref="P29:Q29"/>
    <mergeCell ref="P30:Q30"/>
    <mergeCell ref="D11:E11"/>
    <mergeCell ref="P26:Q26"/>
    <mergeCell ref="R25:V25"/>
    <mergeCell ref="P31:Q31"/>
    <mergeCell ref="R31:V31"/>
    <mergeCell ref="W23:AA23"/>
    <mergeCell ref="P32:Q32"/>
    <mergeCell ref="R32:V32"/>
    <mergeCell ref="W29:AA29"/>
    <mergeCell ref="A18:O18"/>
    <mergeCell ref="A19:C20"/>
    <mergeCell ref="D19:N20"/>
    <mergeCell ref="O19:O20"/>
    <mergeCell ref="A27:C27"/>
    <mergeCell ref="W24:AA24"/>
    <mergeCell ref="D24:O24"/>
    <mergeCell ref="A25:C25"/>
    <mergeCell ref="A24:C24"/>
    <mergeCell ref="P24:Q24"/>
    <mergeCell ref="R24:V24"/>
    <mergeCell ref="A26:C26"/>
    <mergeCell ref="A28:C28"/>
    <mergeCell ref="A30:C30"/>
    <mergeCell ref="A31:C31"/>
    <mergeCell ref="A29:C29"/>
    <mergeCell ref="D34:O34"/>
    <mergeCell ref="D32:O32"/>
    <mergeCell ref="D33:O33"/>
    <mergeCell ref="D31:O31"/>
    <mergeCell ref="D30:O30"/>
    <mergeCell ref="D29:O29"/>
    <mergeCell ref="P33:Q33"/>
    <mergeCell ref="W33:AA33"/>
    <mergeCell ref="AB33:AF33"/>
    <mergeCell ref="P34:Q34"/>
    <mergeCell ref="R34:V34"/>
    <mergeCell ref="W34:AA34"/>
    <mergeCell ref="AB34:AF34"/>
    <mergeCell ref="R33:V33"/>
    <mergeCell ref="A32:C32"/>
    <mergeCell ref="A33:C33"/>
    <mergeCell ref="A34:C34"/>
  </mergeCells>
  <phoneticPr fontId="1"/>
  <dataValidations count="2">
    <dataValidation imeMode="on" allowBlank="1" showInputMessage="1" showErrorMessage="1" sqref="R5 VSM5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WCI5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WME5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WWA5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A3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A6 A23:A34"/>
    <dataValidation imeMode="off" allowBlank="1" showInputMessage="1" showErrorMessage="1" sqref="E2:Q2 B2 WLN2 JA2:JN2 SW2:TJ2 ACS2:ADF2 AMO2:ANB2 AWK2:AWX2 BGG2:BGT2 BQC2:BQP2 BZY2:CAL2 CJU2:CKH2 CTQ2:CUD2 DDM2:DDZ2 DNI2:DNV2 DXE2:DXR2 EHA2:EHN2 EQW2:ERJ2 FAS2:FBF2 FKO2:FLB2 FUK2:FUX2 GEG2:GET2 GOC2:GOP2 GXY2:GYL2 HHU2:HIH2 HRQ2:HSD2 IBM2:IBZ2 ILI2:ILV2 IVE2:IVR2 JFA2:JFN2 JOW2:JPJ2 JYS2:JZF2 KIO2:KJB2 KSK2:KSX2 LCG2:LCT2 LMC2:LMP2 LVY2:LWL2 MFU2:MGH2 MPQ2:MQD2 MZM2:MZZ2 NJI2:NJV2 NTE2:NTR2 ODA2:ODN2 OMW2:ONJ2 OWS2:OXF2 PGO2:PHB2 PQK2:PQX2 QAG2:QAT2 QKC2:QKP2 QTY2:QUL2 RDU2:REH2 RNQ2:ROD2 RXM2:RXZ2 SHI2:SHV2 SRE2:SRR2 TBA2:TBN2 TKW2:TLJ2 TUS2:TVF2 UEO2:UFB2 UOK2:UOX2 UYG2:UYT2 VIC2:VIP2 VRY2:VSL2 WBU2:WCH2 WLQ2:WMD2 WVM2:WVZ2 WVJ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23:X29 R23:R29"/>
  </dataValidations>
  <hyperlinks>
    <hyperlink ref="D9" r:id="rId1" display="ootsuki.n@shinmaywa.co.jp"/>
  </hyperlinks>
  <printOptions horizontalCentered="1"/>
  <pageMargins left="0.11811023622047245" right="0.11811023622047245"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goodgoods</dc:creator>
  <cp:lastModifiedBy>goodgoods</cp:lastModifiedBy>
  <cp:lastPrinted>2018-04-13T05:50:15Z</cp:lastPrinted>
  <dcterms:created xsi:type="dcterms:W3CDTF">2016-10-06T03:25:08Z</dcterms:created>
  <dcterms:modified xsi:type="dcterms:W3CDTF">2018-04-13T07:11:47Z</dcterms:modified>
</cp:coreProperties>
</file>